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drius\Desktop\"/>
    </mc:Choice>
  </mc:AlternateContent>
  <bookViews>
    <workbookView xWindow="0" yWindow="0" windowWidth="15288" windowHeight="7248"/>
  </bookViews>
  <sheets>
    <sheet name="Kortelė" sheetId="1" r:id="rId1"/>
    <sheet name="Duomenys" sheetId="2" r:id="rId2"/>
    <sheet name="Archyvas" sheetId="3" r:id="rId3"/>
  </sheets>
  <definedNames>
    <definedName name="Adresas">Duomenys!$C$2:$C$51</definedName>
    <definedName name="Kilometrai">Duomenys!$F$2:$BC$50</definedName>
    <definedName name="Objektai">Duomenys!$B$2:$B$51</definedName>
    <definedName name="_xlnm.Print_Area" localSheetId="0">Kortelė!$B$4:$G$15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D5" i="1"/>
  <c r="F6" i="1" l="1"/>
  <c r="F7" i="1"/>
  <c r="F8" i="1"/>
  <c r="F9" i="1"/>
  <c r="F10" i="1"/>
  <c r="F11" i="1"/>
  <c r="F12" i="1"/>
  <c r="F13" i="1"/>
  <c r="E15" i="1"/>
  <c r="D6" i="1"/>
  <c r="D7" i="1"/>
  <c r="G7" i="1" s="1"/>
  <c r="D8" i="1"/>
  <c r="G8" i="1" s="1"/>
  <c r="D9" i="1"/>
  <c r="G9" i="1" s="1"/>
  <c r="D10" i="1"/>
  <c r="G10" i="1" s="1"/>
  <c r="D11" i="1"/>
  <c r="G11" i="1" s="1"/>
  <c r="D12" i="1"/>
  <c r="G12" i="1" s="1"/>
  <c r="D13" i="1"/>
  <c r="G13" i="1" s="1"/>
  <c r="G6" i="1"/>
  <c r="G5" i="1"/>
  <c r="F15" i="1" l="1"/>
</calcChain>
</file>

<file path=xl/sharedStrings.xml><?xml version="1.0" encoding="utf-8"?>
<sst xmlns="http://schemas.openxmlformats.org/spreadsheetml/2006/main" count="45" uniqueCount="19">
  <si>
    <t>Motociklai</t>
  </si>
  <si>
    <t>Dažų pard.</t>
  </si>
  <si>
    <t>Dažų gamykl.</t>
  </si>
  <si>
    <t>Soukankaari 12A - 2  02360 Espoo</t>
  </si>
  <si>
    <t>Ilmolantie 89, 01860 Nurmijärvi</t>
  </si>
  <si>
    <t>Ruokosuonkuja 3, 04350 Tuusula</t>
  </si>
  <si>
    <t>Tiiramäentie 9, 01800 Nurmijärvi</t>
  </si>
  <si>
    <t>Ilveskaari 29, 01900 Nurmijärvi</t>
  </si>
  <si>
    <t>Vanha Rajamäentie 173, 05200 Nurmijärvi</t>
  </si>
  <si>
    <t>Järventaustantie 141, 01810 Nurmijärvi</t>
  </si>
  <si>
    <t>Pekontie 1, 01900 Nurmijärvi</t>
  </si>
  <si>
    <t>Namas 89</t>
  </si>
  <si>
    <t>Namas 3</t>
  </si>
  <si>
    <t>Namas 9</t>
  </si>
  <si>
    <t>Offisas 29</t>
  </si>
  <si>
    <t>Butas</t>
  </si>
  <si>
    <t>-</t>
  </si>
  <si>
    <t/>
  </si>
  <si>
    <t>Reikia, jog paspaudus mygtuką „NAUJAS“, data B4 ir 10 eilučių C5:G14 reikšmės būtu perrašytos į lapą „Archyvas“ pirmą eilutę, panašiai kaip surašiau rankutėmis. Toliau įrašytu šios dienos datą ir ištrintu du stulpelius, tai C5:C14 ir E5:E14.   Sekantį kartą paspaudus mygtuką „NAUJAS“, vyktu ta pati procedūra, tik jau į antrą „Archyvas“ eilutę.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</si>
</sst>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d\-mm\-yyyy"/>
    <numFmt numFmtId="165" formatCode="_-* #,##0\.\ _€_-;\-* #,##0\.\ _€_-;_-* &quot;-&quot;??\ _€_-;_-@_-"/>
    <numFmt numFmtId="166" formatCode="#&quot; km.&quot;"/>
    <numFmt numFmtId="167" formatCode="#&quot; h&quot;"/>
    <numFmt numFmtId="168" formatCode="#&quot;.&quot;"/>
    <numFmt numFmtId="170" formatCode="yyyy/mm/dd;@"/>
  </numFmts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b/>
      <sz val="12"/>
      <color rgb="FFC00000"/>
      <name val="Calibri"/>
      <family val="2"/>
      <charset val="186"/>
      <scheme val="minor"/>
    </font>
    <font>
      <b/>
      <sz val="11"/>
      <color rgb="FFC0000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7" fontId="4" fillId="0" borderId="7" xfId="0" applyNumberFormat="1" applyFont="1" applyFill="1" applyBorder="1" applyAlignment="1" applyProtection="1">
      <alignment horizontal="center"/>
    </xf>
    <xf numFmtId="166" fontId="4" fillId="0" borderId="7" xfId="0" applyNumberFormat="1" applyFont="1" applyFill="1" applyBorder="1" applyAlignment="1" applyProtection="1">
      <alignment horizontal="center"/>
    </xf>
    <xf numFmtId="164" fontId="5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0" fontId="0" fillId="0" borderId="0" xfId="0" applyFill="1" applyAlignment="1" applyProtection="1">
      <alignment horizontal="left" indent="1"/>
    </xf>
    <xf numFmtId="0" fontId="2" fillId="0" borderId="0" xfId="0" applyFont="1" applyFill="1" applyProtection="1"/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center"/>
    </xf>
    <xf numFmtId="164" fontId="0" fillId="0" borderId="0" xfId="0" applyNumberFormat="1" applyFill="1" applyBorder="1" applyProtection="1"/>
    <xf numFmtId="168" fontId="0" fillId="0" borderId="9" xfId="0" applyNumberFormat="1" applyFill="1" applyBorder="1" applyAlignment="1" applyProtection="1">
      <alignment horizontal="center"/>
    </xf>
    <xf numFmtId="0" fontId="0" fillId="0" borderId="10" xfId="0" applyFill="1" applyBorder="1" applyAlignment="1" applyProtection="1">
      <alignment horizontal="left" indent="1"/>
      <protection locked="0"/>
    </xf>
    <xf numFmtId="168" fontId="0" fillId="0" borderId="4" xfId="0" applyNumberForma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left" indent="1"/>
    </xf>
    <xf numFmtId="167" fontId="1" fillId="0" borderId="1" xfId="0" applyNumberFormat="1" applyFont="1" applyFill="1" applyBorder="1" applyAlignment="1" applyProtection="1">
      <alignment horizontal="center"/>
      <protection locked="0"/>
    </xf>
    <xf numFmtId="166" fontId="0" fillId="0" borderId="1" xfId="0" applyNumberFormat="1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left" indent="1"/>
    </xf>
    <xf numFmtId="0" fontId="0" fillId="0" borderId="1" xfId="0" applyFill="1" applyBorder="1" applyAlignment="1" applyProtection="1">
      <alignment horizontal="center"/>
    </xf>
    <xf numFmtId="165" fontId="0" fillId="0" borderId="6" xfId="0" applyNumberFormat="1" applyFill="1" applyBorder="1" applyAlignment="1" applyProtection="1">
      <alignment horizontal="center"/>
    </xf>
    <xf numFmtId="0" fontId="0" fillId="0" borderId="7" xfId="0" applyFill="1" applyBorder="1" applyAlignment="1" applyProtection="1">
      <alignment horizontal="left" indent="1"/>
    </xf>
    <xf numFmtId="0" fontId="0" fillId="0" borderId="8" xfId="0" applyFill="1" applyBorder="1" applyAlignment="1" applyProtection="1">
      <alignment horizontal="left" indent="1"/>
    </xf>
    <xf numFmtId="0" fontId="0" fillId="0" borderId="0" xfId="0" applyFill="1" applyAlignment="1" applyProtection="1"/>
    <xf numFmtId="165" fontId="0" fillId="0" borderId="0" xfId="0" applyNumberFormat="1" applyFill="1" applyAlignment="1" applyProtection="1">
      <alignment horizontal="center"/>
    </xf>
    <xf numFmtId="0" fontId="0" fillId="0" borderId="0" xfId="0" applyFill="1" applyBorder="1" applyAlignment="1" applyProtection="1">
      <alignment horizontal="left" indent="1"/>
    </xf>
    <xf numFmtId="164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167" fontId="0" fillId="0" borderId="0" xfId="0" applyNumberFormat="1" applyFill="1" applyBorder="1" applyAlignment="1" applyProtection="1">
      <alignment horizontal="center"/>
    </xf>
    <xf numFmtId="167" fontId="1" fillId="0" borderId="0" xfId="0" applyNumberFormat="1" applyFont="1" applyFill="1" applyBorder="1" applyAlignment="1" applyProtection="1">
      <alignment horizontal="center"/>
    </xf>
    <xf numFmtId="167" fontId="4" fillId="0" borderId="0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left"/>
    </xf>
    <xf numFmtId="170" fontId="5" fillId="0" borderId="3" xfId="0" applyNumberFormat="1" applyFont="1" applyFill="1" applyBorder="1" applyAlignment="1" applyProtection="1">
      <alignment horizontal="center" vertical="center"/>
      <protection locked="0"/>
    </xf>
    <xf numFmtId="170" fontId="5" fillId="0" borderId="12" xfId="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/>
    <xf numFmtId="0" fontId="0" fillId="2" borderId="10" xfId="0" applyFill="1" applyBorder="1" applyAlignment="1" applyProtection="1">
      <alignment horizontal="left" indent="1"/>
      <protection locked="0"/>
    </xf>
    <xf numFmtId="0" fontId="0" fillId="2" borderId="10" xfId="0" applyFill="1" applyBorder="1" applyAlignment="1" applyProtection="1">
      <alignment horizontal="left" indent="1"/>
    </xf>
    <xf numFmtId="167" fontId="1" fillId="2" borderId="10" xfId="0" applyNumberFormat="1" applyFont="1" applyFill="1" applyBorder="1" applyAlignment="1" applyProtection="1">
      <alignment horizontal="center"/>
      <protection locked="0"/>
    </xf>
    <xf numFmtId="166" fontId="0" fillId="2" borderId="10" xfId="0" applyNumberFormat="1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left" indent="1"/>
    </xf>
    <xf numFmtId="0" fontId="6" fillId="0" borderId="13" xfId="0" applyFont="1" applyFill="1" applyBorder="1" applyAlignment="1" applyProtection="1">
      <alignment horizontal="left" vertical="top" wrapText="1"/>
    </xf>
    <xf numFmtId="0" fontId="6" fillId="0" borderId="14" xfId="0" applyFont="1" applyFill="1" applyBorder="1" applyAlignment="1" applyProtection="1">
      <alignment horizontal="left" vertical="top" wrapText="1"/>
    </xf>
    <xf numFmtId="0" fontId="6" fillId="0" borderId="15" xfId="0" applyFont="1" applyFill="1" applyBorder="1" applyAlignment="1" applyProtection="1">
      <alignment horizontal="left" vertical="top" wrapText="1"/>
    </xf>
  </cellXfs>
  <cellStyles count="1">
    <cellStyle name="Įprastas" xfId="0" builtinId="0"/>
  </cellStyles>
  <dxfs count="2">
    <dxf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38100</xdr:rowOff>
    </xdr:from>
    <xdr:to>
      <xdr:col>3</xdr:col>
      <xdr:colOff>990600</xdr:colOff>
      <xdr:row>3</xdr:row>
      <xdr:rowOff>0</xdr:rowOff>
    </xdr:to>
    <xdr:sp macro="" textlink="">
      <xdr:nvSpPr>
        <xdr:cNvPr id="2" name="Suapvalintas stačiakampis 1"/>
        <xdr:cNvSpPr/>
      </xdr:nvSpPr>
      <xdr:spPr>
        <a:xfrm>
          <a:off x="708660" y="220980"/>
          <a:ext cx="2118360" cy="327660"/>
        </a:xfrm>
        <a:prstGeom prst="roundRect">
          <a:avLst>
            <a:gd name="adj" fmla="val 0"/>
          </a:avLst>
        </a:prstGeom>
        <a:gradFill>
          <a:gsLst>
            <a:gs pos="0">
              <a:schemeClr val="dk1">
                <a:lumMod val="110000"/>
                <a:satMod val="105000"/>
                <a:tint val="67000"/>
              </a:schemeClr>
            </a:gs>
            <a:gs pos="50000">
              <a:schemeClr val="dk1">
                <a:lumMod val="105000"/>
                <a:satMod val="103000"/>
                <a:tint val="73000"/>
              </a:schemeClr>
            </a:gs>
            <a:gs pos="100000">
              <a:schemeClr val="dk1">
                <a:lumMod val="105000"/>
                <a:satMod val="109000"/>
                <a:tint val="81000"/>
              </a:schemeClr>
            </a:gs>
          </a:gsLst>
        </a:gradFill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lt-LT" sz="1600" b="1" cap="none" spc="0">
              <a:ln w="6600">
                <a:solidFill>
                  <a:schemeClr val="accent2"/>
                </a:solidFill>
                <a:prstDash val="solid"/>
              </a:ln>
              <a:solidFill>
                <a:srgbClr val="FFFFFF"/>
              </a:solidFill>
              <a:effectLst>
                <a:outerShdw dist="38100" dir="2700000" algn="tl" rotWithShape="0">
                  <a:schemeClr val="accent2"/>
                </a:outerShdw>
              </a:effectLst>
            </a:rPr>
            <a:t>NAUJAS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workbookViewId="0">
      <selection activeCell="D25" sqref="D25"/>
    </sheetView>
  </sheetViews>
  <sheetFormatPr defaultRowHeight="14.4" x14ac:dyDescent="0.3"/>
  <cols>
    <col min="1" max="1" width="10.33203125" style="8" bestFit="1" customWidth="1"/>
    <col min="2" max="2" width="3.44140625" style="9" customWidth="1"/>
    <col min="3" max="3" width="13.88671875" style="10" customWidth="1"/>
    <col min="4" max="4" width="37.88671875" style="10" customWidth="1"/>
    <col min="5" max="5" width="6.109375" style="9" customWidth="1"/>
    <col min="6" max="6" width="8.6640625" style="9" customWidth="1"/>
    <col min="7" max="7" width="38.109375" style="10" customWidth="1"/>
    <col min="8" max="8" width="3.44140625" style="9" customWidth="1"/>
    <col min="9" max="9" width="8.44140625" style="9" customWidth="1"/>
    <col min="10" max="10" width="6" style="9" customWidth="1"/>
    <col min="11" max="14" width="8.77734375" style="9" customWidth="1"/>
    <col min="15" max="18" width="8.77734375" style="8" customWidth="1"/>
    <col min="19" max="16384" width="8.88671875" style="8"/>
  </cols>
  <sheetData>
    <row r="1" spans="1:19" x14ac:dyDescent="0.3">
      <c r="D1" s="10">
        <v>2</v>
      </c>
      <c r="S1" s="11">
        <v>0</v>
      </c>
    </row>
    <row r="2" spans="1:19" x14ac:dyDescent="0.3">
      <c r="J2" s="13"/>
      <c r="K2" s="13"/>
      <c r="L2" s="13"/>
      <c r="M2" s="13"/>
      <c r="N2" s="13"/>
      <c r="O2" s="12"/>
      <c r="S2" s="11">
        <v>1</v>
      </c>
    </row>
    <row r="3" spans="1:19" x14ac:dyDescent="0.3">
      <c r="A3" s="12"/>
      <c r="J3" s="13"/>
      <c r="K3" s="13"/>
      <c r="L3" s="13"/>
      <c r="M3" s="13"/>
      <c r="N3" s="13"/>
      <c r="O3" s="12"/>
      <c r="S3" s="11">
        <v>2</v>
      </c>
    </row>
    <row r="4" spans="1:19" s="9" customFormat="1" ht="16.8" customHeight="1" x14ac:dyDescent="0.3">
      <c r="A4" s="13"/>
      <c r="B4" s="7">
        <v>43480</v>
      </c>
      <c r="C4" s="35"/>
      <c r="D4" s="35"/>
      <c r="E4" s="35"/>
      <c r="F4" s="35"/>
      <c r="G4" s="36"/>
      <c r="J4" s="13"/>
      <c r="K4" s="13"/>
      <c r="L4" s="29"/>
      <c r="M4" s="30"/>
      <c r="N4" s="13"/>
      <c r="O4" s="13"/>
      <c r="S4" s="11">
        <v>3</v>
      </c>
    </row>
    <row r="5" spans="1:19" x14ac:dyDescent="0.3">
      <c r="A5" s="14"/>
      <c r="B5" s="15">
        <v>1</v>
      </c>
      <c r="C5" s="38" t="s">
        <v>15</v>
      </c>
      <c r="D5" s="39" t="str">
        <f>IFERROR(VLOOKUP(C5,Duomenys!$B$2:$C$51,$D$1,FALSE),"-")</f>
        <v>Soukankaari 12A - 2  02360 Espoo</v>
      </c>
      <c r="E5" s="40"/>
      <c r="F5" s="41">
        <f>IFERROR(HLOOKUP(VLOOKUP(C5,Duomenys!$B$2:$D$51,3,FALSE),Duomenys!$F$1:$BC$51,VLOOKUP(C6,Duomenys!$B$2:$D$51,3,FALSE)+1,FALSE),0)</f>
        <v>53</v>
      </c>
      <c r="G5" s="42" t="str">
        <f>IF(D5="-","",IFERROR(VLOOKUP(C6,Duomenys!$B$2:$C$51,$D$1,FALSE),"-"))</f>
        <v>Ilmolantie 89, 01860 Nurmijärvi</v>
      </c>
      <c r="I5" s="10"/>
      <c r="J5" s="13"/>
      <c r="K5" s="13"/>
      <c r="L5" s="28"/>
      <c r="M5" s="31"/>
      <c r="N5" s="13"/>
      <c r="O5" s="12"/>
      <c r="S5" s="11">
        <v>4</v>
      </c>
    </row>
    <row r="6" spans="1:19" x14ac:dyDescent="0.3">
      <c r="A6" s="14"/>
      <c r="B6" s="17">
        <v>2</v>
      </c>
      <c r="C6" s="16" t="s">
        <v>11</v>
      </c>
      <c r="D6" s="18" t="str">
        <f>IFERROR(VLOOKUP(C6,Duomenys!$B$2:$C$51,$D$1,FALSE),"-")</f>
        <v>Ilmolantie 89, 01860 Nurmijärvi</v>
      </c>
      <c r="E6" s="19">
        <v>3</v>
      </c>
      <c r="F6" s="20">
        <f>IFERROR(HLOOKUP(VLOOKUP(C6,Duomenys!$B$2:$D$51,3,FALSE),Duomenys!$F$1:$BC$51,VLOOKUP(C7,Duomenys!$B$2:$D$51,3,FALSE)+1,FALSE),0)</f>
        <v>13</v>
      </c>
      <c r="G6" s="21" t="str">
        <f>IF(D6="-","",IFERROR(VLOOKUP(C7,Duomenys!$B$2:$C$51,$D$1,FALSE),"-"))</f>
        <v>Ilveskaari 29, 01900 Nurmijärvi</v>
      </c>
      <c r="I6" s="10"/>
      <c r="J6" s="13"/>
      <c r="K6" s="13"/>
      <c r="L6" s="28"/>
      <c r="M6" s="32"/>
      <c r="N6" s="13"/>
      <c r="O6" s="12"/>
      <c r="S6" s="11">
        <v>5</v>
      </c>
    </row>
    <row r="7" spans="1:19" x14ac:dyDescent="0.3">
      <c r="A7" s="14"/>
      <c r="B7" s="17">
        <v>3</v>
      </c>
      <c r="C7" s="16" t="s">
        <v>14</v>
      </c>
      <c r="D7" s="18" t="str">
        <f>IFERROR(VLOOKUP(C7,Duomenys!$B$2:$C$51,$D$1,FALSE),"-")</f>
        <v>Ilveskaari 29, 01900 Nurmijärvi</v>
      </c>
      <c r="E7" s="19">
        <v>2</v>
      </c>
      <c r="F7" s="20">
        <f>IFERROR(HLOOKUP(VLOOKUP(C7,Duomenys!$B$2:$D$51,3,FALSE),Duomenys!$F$1:$BC$51,VLOOKUP(C8,Duomenys!$B$2:$D$51,3,FALSE)+1,FALSE),0)</f>
        <v>2</v>
      </c>
      <c r="G7" s="21" t="str">
        <f>IF(D7="-","",IFERROR(VLOOKUP(C8,Duomenys!$B$2:$C$51,$D$1,FALSE),"-"))</f>
        <v>Pekontie 1, 01900 Nurmijärvi</v>
      </c>
      <c r="I7" s="10"/>
      <c r="J7" s="13"/>
      <c r="K7" s="13"/>
      <c r="L7" s="28"/>
      <c r="M7" s="32"/>
      <c r="N7" s="13"/>
      <c r="O7" s="12"/>
      <c r="S7" s="11">
        <v>6</v>
      </c>
    </row>
    <row r="8" spans="1:19" x14ac:dyDescent="0.3">
      <c r="A8" s="14"/>
      <c r="B8" s="17">
        <v>4</v>
      </c>
      <c r="C8" s="16" t="s">
        <v>1</v>
      </c>
      <c r="D8" s="18" t="str">
        <f>IFERROR(VLOOKUP(C8,Duomenys!$B$2:$C$51,$D$1,FALSE),"-")</f>
        <v>Pekontie 1, 01900 Nurmijärvi</v>
      </c>
      <c r="E8" s="19">
        <v>3</v>
      </c>
      <c r="F8" s="20">
        <f>IFERROR(HLOOKUP(VLOOKUP(C8,Duomenys!$B$2:$D$51,3,FALSE),Duomenys!$F$1:$BC$51,VLOOKUP(C9,Duomenys!$B$2:$D$51,3,FALSE)+1,FALSE),0)</f>
        <v>10</v>
      </c>
      <c r="G8" s="21" t="str">
        <f>IF(D8="-","",IFERROR(VLOOKUP(C9,Duomenys!$B$2:$C$51,$D$1,FALSE),"-"))</f>
        <v>Järventaustantie 141, 01810 Nurmijärvi</v>
      </c>
      <c r="I8" s="10"/>
      <c r="J8" s="13"/>
      <c r="K8" s="13"/>
      <c r="L8" s="28"/>
      <c r="M8" s="32"/>
      <c r="N8" s="13"/>
      <c r="O8" s="12"/>
      <c r="S8" s="11">
        <v>7</v>
      </c>
    </row>
    <row r="9" spans="1:19" x14ac:dyDescent="0.3">
      <c r="A9" s="12"/>
      <c r="B9" s="17">
        <v>5</v>
      </c>
      <c r="C9" s="16" t="s">
        <v>2</v>
      </c>
      <c r="D9" s="18" t="str">
        <f>IFERROR(VLOOKUP(C9,Duomenys!$B$2:$C$51,$D$1,FALSE),"-")</f>
        <v>Järventaustantie 141, 01810 Nurmijärvi</v>
      </c>
      <c r="E9" s="19"/>
      <c r="F9" s="20">
        <f>IFERROR(HLOOKUP(VLOOKUP(C9,Duomenys!$B$2:$D$51,3,FALSE),Duomenys!$F$1:$BC$51,VLOOKUP(C10,Duomenys!$B$2:$D$51,3,FALSE)+1,FALSE),0)</f>
        <v>0</v>
      </c>
      <c r="G9" s="21" t="str">
        <f>IF(D9="-","",IFERROR(VLOOKUP(C10,Duomenys!$B$2:$C$51,$D$1,FALSE),"-"))</f>
        <v>-</v>
      </c>
      <c r="I9" s="10"/>
      <c r="J9" s="13"/>
      <c r="K9" s="13"/>
      <c r="L9" s="28"/>
      <c r="M9" s="32"/>
      <c r="N9" s="13"/>
      <c r="O9" s="12"/>
      <c r="S9" s="11">
        <v>8</v>
      </c>
    </row>
    <row r="10" spans="1:19" x14ac:dyDescent="0.3">
      <c r="A10" s="12"/>
      <c r="B10" s="17">
        <v>6</v>
      </c>
      <c r="C10" s="16"/>
      <c r="D10" s="18" t="str">
        <f>IFERROR(VLOOKUP(C10,Duomenys!$B$2:$C$51,$D$1,FALSE),"-")</f>
        <v>-</v>
      </c>
      <c r="E10" s="19"/>
      <c r="F10" s="20">
        <f>IFERROR(HLOOKUP(VLOOKUP(C10,Duomenys!$B$2:$D$51,3,FALSE),Duomenys!$F$1:$BC$51,VLOOKUP(C11,Duomenys!$B$2:$D$51,3,FALSE)+1,FALSE),0)</f>
        <v>0</v>
      </c>
      <c r="G10" s="21" t="str">
        <f>IF(D10="-","",IFERROR(VLOOKUP(C11,Duomenys!$B$2:$C$51,$D$1,FALSE),"-"))</f>
        <v/>
      </c>
      <c r="I10" s="10"/>
      <c r="J10" s="13"/>
      <c r="K10" s="13"/>
      <c r="L10" s="28"/>
      <c r="M10" s="32"/>
      <c r="N10" s="13"/>
      <c r="O10" s="12"/>
      <c r="S10" s="11">
        <v>9</v>
      </c>
    </row>
    <row r="11" spans="1:19" x14ac:dyDescent="0.3">
      <c r="A11" s="12"/>
      <c r="B11" s="17">
        <v>7</v>
      </c>
      <c r="C11" s="16"/>
      <c r="D11" s="18" t="str">
        <f>IFERROR(VLOOKUP(C11,Duomenys!$B$2:$C$51,$D$1,FALSE),"-")</f>
        <v>-</v>
      </c>
      <c r="E11" s="19"/>
      <c r="F11" s="20">
        <f>IFERROR(HLOOKUP(VLOOKUP(C11,Duomenys!$B$2:$D$51,3,FALSE),Duomenys!$F$1:$BC$51,VLOOKUP(C12,Duomenys!$B$2:$D$51,3,FALSE)+1,FALSE),0)</f>
        <v>0</v>
      </c>
      <c r="G11" s="21" t="str">
        <f>IF(D11="-","",IFERROR(VLOOKUP(C12,Duomenys!$B$2:$C$51,$D$1,FALSE),"-"))</f>
        <v/>
      </c>
      <c r="I11" s="10"/>
      <c r="J11" s="13"/>
      <c r="K11" s="13"/>
      <c r="L11" s="28"/>
      <c r="M11" s="32"/>
      <c r="N11" s="13"/>
      <c r="O11" s="12"/>
      <c r="S11" s="11">
        <v>10</v>
      </c>
    </row>
    <row r="12" spans="1:19" x14ac:dyDescent="0.3">
      <c r="A12" s="12"/>
      <c r="B12" s="17">
        <v>8</v>
      </c>
      <c r="C12" s="16"/>
      <c r="D12" s="18" t="str">
        <f>IFERROR(VLOOKUP(C12,Duomenys!$B$2:$C$51,$D$1,FALSE),"-")</f>
        <v>-</v>
      </c>
      <c r="E12" s="19"/>
      <c r="F12" s="20">
        <f>IFERROR(HLOOKUP(VLOOKUP(C12,Duomenys!$B$2:$D$51,3,FALSE),Duomenys!$F$1:$BC$51,VLOOKUP(C13,Duomenys!$B$2:$D$51,3,FALSE)+1,FALSE),0)</f>
        <v>0</v>
      </c>
      <c r="G12" s="21" t="str">
        <f>IF(D12="-","",IFERROR(VLOOKUP(C13,Duomenys!$B$2:$C$51,$D$1,FALSE),"-"))</f>
        <v/>
      </c>
      <c r="I12" s="10"/>
      <c r="J12" s="13"/>
      <c r="K12" s="13"/>
      <c r="L12" s="28"/>
      <c r="M12" s="32"/>
      <c r="N12" s="13"/>
      <c r="O12" s="12"/>
    </row>
    <row r="13" spans="1:19" x14ac:dyDescent="0.3">
      <c r="A13" s="12"/>
      <c r="B13" s="17">
        <v>9</v>
      </c>
      <c r="C13" s="16"/>
      <c r="D13" s="18" t="str">
        <f>IFERROR(VLOOKUP(C13,Duomenys!$B$2:$C$51,$D$1,FALSE),"-")</f>
        <v>-</v>
      </c>
      <c r="E13" s="19"/>
      <c r="F13" s="20">
        <f>IFERROR(HLOOKUP(VLOOKUP(C13,Duomenys!$B$2:$D$51,3,FALSE),Duomenys!$F$1:$BC$51,VLOOKUP(C14,Duomenys!$B$2:$D$51,3,FALSE)+1,FALSE),0)</f>
        <v>0</v>
      </c>
      <c r="G13" s="21" t="str">
        <f>IF(D13="-","",IFERROR(VLOOKUP(C14,Duomenys!$B$2:$C$51,$D$1,FALSE),"-"))</f>
        <v/>
      </c>
      <c r="I13" s="10"/>
      <c r="J13" s="13"/>
      <c r="K13" s="13"/>
      <c r="L13" s="28"/>
      <c r="M13" s="32"/>
      <c r="N13" s="13"/>
      <c r="O13" s="12"/>
    </row>
    <row r="14" spans="1:19" x14ac:dyDescent="0.3">
      <c r="A14" s="12"/>
      <c r="B14" s="17">
        <v>10</v>
      </c>
      <c r="C14" s="16"/>
      <c r="D14" s="18"/>
      <c r="E14" s="22"/>
      <c r="F14" s="22"/>
      <c r="G14" s="21"/>
      <c r="J14" s="13"/>
      <c r="K14" s="13"/>
      <c r="L14" s="28"/>
      <c r="M14" s="32"/>
      <c r="N14" s="13"/>
      <c r="O14" s="12"/>
    </row>
    <row r="15" spans="1:19" ht="15.6" x14ac:dyDescent="0.3">
      <c r="A15" s="12"/>
      <c r="B15" s="23"/>
      <c r="C15" s="24"/>
      <c r="D15" s="24"/>
      <c r="E15" s="5">
        <f>SUM(E5:E13)</f>
        <v>8</v>
      </c>
      <c r="F15" s="6">
        <f>SUM(F5:F14)</f>
        <v>78</v>
      </c>
      <c r="G15" s="25"/>
      <c r="I15" s="26"/>
      <c r="J15" s="13"/>
      <c r="K15" s="13"/>
      <c r="L15" s="28"/>
      <c r="M15" s="33"/>
      <c r="N15" s="13"/>
      <c r="O15" s="12"/>
    </row>
    <row r="16" spans="1:19" ht="15" thickBot="1" x14ac:dyDescent="0.35">
      <c r="A16" s="12"/>
      <c r="B16" s="27"/>
      <c r="J16" s="13"/>
      <c r="K16" s="13"/>
      <c r="L16" s="13"/>
      <c r="M16" s="13"/>
      <c r="N16" s="13"/>
      <c r="O16" s="12"/>
    </row>
    <row r="17" spans="1:15" ht="51" customHeight="1" thickBot="1" x14ac:dyDescent="0.35">
      <c r="A17" s="12"/>
      <c r="B17" s="27"/>
      <c r="C17" s="43" t="s">
        <v>18</v>
      </c>
      <c r="D17" s="44"/>
      <c r="E17" s="44"/>
      <c r="F17" s="44"/>
      <c r="G17" s="45"/>
      <c r="J17" s="13"/>
      <c r="K17" s="13"/>
      <c r="L17" s="13"/>
      <c r="M17" s="13"/>
      <c r="N17" s="13"/>
      <c r="O17" s="12"/>
    </row>
    <row r="18" spans="1:15" x14ac:dyDescent="0.3">
      <c r="B18" s="27"/>
      <c r="J18" s="13"/>
      <c r="K18" s="13"/>
      <c r="L18" s="13"/>
      <c r="M18" s="13"/>
      <c r="N18" s="13"/>
      <c r="O18" s="12"/>
    </row>
    <row r="19" spans="1:15" x14ac:dyDescent="0.3">
      <c r="B19" s="27"/>
      <c r="J19" s="13"/>
      <c r="K19" s="13"/>
      <c r="L19" s="13"/>
      <c r="M19" s="13"/>
      <c r="N19" s="13"/>
      <c r="O19" s="12"/>
    </row>
    <row r="20" spans="1:15" x14ac:dyDescent="0.3">
      <c r="B20" s="27"/>
      <c r="C20" s="28"/>
    </row>
  </sheetData>
  <sheetProtection selectLockedCells="1"/>
  <mergeCells count="3">
    <mergeCell ref="B4:G4"/>
    <mergeCell ref="L4:M4"/>
    <mergeCell ref="C17:G17"/>
  </mergeCells>
  <conditionalFormatting sqref="F5:F14">
    <cfRule type="cellIs" dxfId="1" priority="1" operator="equal">
      <formula>0</formula>
    </cfRule>
    <cfRule type="cellIs" dxfId="0" priority="2" operator="equal">
      <formula>0</formula>
    </cfRule>
  </conditionalFormatting>
  <dataValidations count="1">
    <dataValidation type="list" allowBlank="1" showInputMessage="1" showErrorMessage="1" sqref="E5:E13">
      <formula1>$S$1:$S$11</formula1>
    </dataValidation>
  </dataValidations>
  <pageMargins left="0.43" right="0.46" top="0.75" bottom="0.75" header="0.3" footer="0.3"/>
  <pageSetup paperSize="9" orientation="landscape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Duomenys!$B$1:$B$51</xm:f>
          </x14:formula1>
          <xm:sqref>C5:C14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Q51"/>
  <sheetViews>
    <sheetView topLeftCell="B1" workbookViewId="0">
      <selection activeCell="J43" sqref="J43"/>
    </sheetView>
  </sheetViews>
  <sheetFormatPr defaultRowHeight="14.4" x14ac:dyDescent="0.3"/>
  <cols>
    <col min="1" max="1" width="8.88671875" customWidth="1"/>
    <col min="2" max="2" width="25.5546875" customWidth="1"/>
    <col min="3" max="3" width="37.88671875" customWidth="1"/>
    <col min="4" max="5" width="3.5546875" customWidth="1"/>
    <col min="6" max="55" width="4.44140625" customWidth="1"/>
  </cols>
  <sheetData>
    <row r="1" spans="1:17" x14ac:dyDescent="0.3">
      <c r="A1" s="2"/>
      <c r="B1" s="34"/>
      <c r="C1" s="2"/>
      <c r="D1" s="2"/>
      <c r="E1" s="2"/>
      <c r="F1" s="2">
        <v>1</v>
      </c>
      <c r="G1" s="2">
        <v>2</v>
      </c>
      <c r="H1" s="2">
        <v>3</v>
      </c>
      <c r="I1" s="2">
        <v>4</v>
      </c>
      <c r="J1" s="2">
        <v>5</v>
      </c>
      <c r="K1" s="2">
        <v>6</v>
      </c>
      <c r="L1" s="2">
        <v>7</v>
      </c>
      <c r="M1" s="2">
        <v>8</v>
      </c>
      <c r="N1" s="2">
        <v>9</v>
      </c>
      <c r="O1" s="2"/>
      <c r="P1" s="2"/>
      <c r="Q1" s="2"/>
    </row>
    <row r="2" spans="1:17" x14ac:dyDescent="0.3">
      <c r="A2" s="2">
        <v>1</v>
      </c>
      <c r="B2" s="1" t="s">
        <v>15</v>
      </c>
      <c r="C2" s="1" t="s">
        <v>3</v>
      </c>
      <c r="D2" s="4">
        <v>1</v>
      </c>
      <c r="E2" s="4"/>
      <c r="F2" s="3">
        <v>0</v>
      </c>
      <c r="G2" s="2">
        <v>51</v>
      </c>
      <c r="H2" s="2">
        <v>45</v>
      </c>
      <c r="I2" s="2">
        <v>58</v>
      </c>
      <c r="J2" s="2">
        <v>53</v>
      </c>
      <c r="K2" s="2">
        <v>49</v>
      </c>
      <c r="L2" s="2">
        <v>45</v>
      </c>
      <c r="M2" s="2">
        <v>50</v>
      </c>
      <c r="N2" s="2"/>
    </row>
    <row r="3" spans="1:17" x14ac:dyDescent="0.3">
      <c r="A3" s="2">
        <v>2</v>
      </c>
      <c r="B3" t="s">
        <v>1</v>
      </c>
      <c r="C3" t="s">
        <v>10</v>
      </c>
      <c r="D3" s="4">
        <v>2</v>
      </c>
      <c r="E3" s="4"/>
      <c r="F3" s="2">
        <v>51</v>
      </c>
      <c r="G3" s="3">
        <v>0</v>
      </c>
      <c r="H3" s="2">
        <v>10</v>
      </c>
      <c r="I3" s="2">
        <v>8</v>
      </c>
      <c r="J3" s="2">
        <v>12</v>
      </c>
      <c r="K3" s="2">
        <v>8</v>
      </c>
      <c r="L3" s="2">
        <v>14</v>
      </c>
      <c r="M3" s="2">
        <v>2</v>
      </c>
      <c r="N3" s="2"/>
    </row>
    <row r="4" spans="1:17" x14ac:dyDescent="0.3">
      <c r="A4" s="2">
        <v>3</v>
      </c>
      <c r="B4" t="s">
        <v>2</v>
      </c>
      <c r="C4" t="s">
        <v>9</v>
      </c>
      <c r="D4" s="4">
        <v>3</v>
      </c>
      <c r="E4" s="4"/>
      <c r="F4" s="2">
        <v>45</v>
      </c>
      <c r="G4" s="2">
        <v>10</v>
      </c>
      <c r="H4" s="3">
        <v>0</v>
      </c>
      <c r="I4" s="2">
        <v>17</v>
      </c>
      <c r="J4" s="2">
        <v>15</v>
      </c>
      <c r="K4" s="2">
        <v>9</v>
      </c>
      <c r="L4" s="2">
        <v>7</v>
      </c>
      <c r="M4" s="2">
        <v>11</v>
      </c>
      <c r="N4" s="2"/>
    </row>
    <row r="5" spans="1:17" x14ac:dyDescent="0.3">
      <c r="A5" s="2">
        <v>4</v>
      </c>
      <c r="B5" t="s">
        <v>0</v>
      </c>
      <c r="C5" t="s">
        <v>8</v>
      </c>
      <c r="D5" s="4">
        <v>4</v>
      </c>
      <c r="E5" s="4"/>
      <c r="F5" s="2">
        <v>58</v>
      </c>
      <c r="G5" s="2">
        <v>8</v>
      </c>
      <c r="H5" s="2">
        <v>17</v>
      </c>
      <c r="I5" s="3">
        <v>0</v>
      </c>
      <c r="J5" s="2">
        <v>16</v>
      </c>
      <c r="K5" s="2">
        <v>15</v>
      </c>
      <c r="L5" s="2">
        <v>18</v>
      </c>
      <c r="M5" s="2">
        <v>9</v>
      </c>
      <c r="N5" s="2"/>
    </row>
    <row r="6" spans="1:17" x14ac:dyDescent="0.3">
      <c r="A6" s="2">
        <v>5</v>
      </c>
      <c r="B6" t="s">
        <v>11</v>
      </c>
      <c r="C6" t="s">
        <v>4</v>
      </c>
      <c r="D6" s="4">
        <v>5</v>
      </c>
      <c r="E6" s="4"/>
      <c r="F6" s="2">
        <v>53</v>
      </c>
      <c r="G6" s="2">
        <v>12</v>
      </c>
      <c r="H6" s="2">
        <v>15</v>
      </c>
      <c r="I6" s="2">
        <v>16</v>
      </c>
      <c r="J6" s="3">
        <v>0</v>
      </c>
      <c r="K6" s="2">
        <v>19</v>
      </c>
      <c r="L6" s="2">
        <v>11</v>
      </c>
      <c r="M6" s="2">
        <v>13</v>
      </c>
      <c r="N6" s="2"/>
    </row>
    <row r="7" spans="1:17" x14ac:dyDescent="0.3">
      <c r="A7" s="2">
        <v>6</v>
      </c>
      <c r="B7" t="s">
        <v>12</v>
      </c>
      <c r="C7" t="s">
        <v>5</v>
      </c>
      <c r="D7" s="4">
        <v>6</v>
      </c>
      <c r="E7" s="4"/>
      <c r="F7" s="2">
        <v>49</v>
      </c>
      <c r="G7" s="2">
        <v>8</v>
      </c>
      <c r="H7" s="2">
        <v>9</v>
      </c>
      <c r="I7" s="2">
        <v>15</v>
      </c>
      <c r="J7" s="2">
        <v>19</v>
      </c>
      <c r="K7" s="3">
        <v>0</v>
      </c>
      <c r="L7" s="2">
        <v>15</v>
      </c>
      <c r="M7" s="2">
        <v>8</v>
      </c>
      <c r="N7" s="2"/>
    </row>
    <row r="8" spans="1:17" x14ac:dyDescent="0.3">
      <c r="A8" s="2">
        <v>7</v>
      </c>
      <c r="B8" t="s">
        <v>13</v>
      </c>
      <c r="C8" t="s">
        <v>6</v>
      </c>
      <c r="D8" s="4">
        <v>7</v>
      </c>
      <c r="E8" s="4"/>
      <c r="F8" s="2">
        <v>45</v>
      </c>
      <c r="G8" s="2">
        <v>14</v>
      </c>
      <c r="H8" s="2">
        <v>7</v>
      </c>
      <c r="I8" s="2">
        <v>18</v>
      </c>
      <c r="J8" s="2">
        <v>11</v>
      </c>
      <c r="K8" s="2">
        <v>15</v>
      </c>
      <c r="L8" s="3">
        <v>0</v>
      </c>
      <c r="M8" s="2">
        <v>15</v>
      </c>
      <c r="N8" s="2"/>
    </row>
    <row r="9" spans="1:17" x14ac:dyDescent="0.3">
      <c r="A9" s="2">
        <v>8</v>
      </c>
      <c r="B9" t="s">
        <v>14</v>
      </c>
      <c r="C9" t="s">
        <v>7</v>
      </c>
      <c r="D9" s="4">
        <v>8</v>
      </c>
      <c r="E9" s="4"/>
      <c r="F9" s="2">
        <v>50</v>
      </c>
      <c r="G9" s="2">
        <v>2</v>
      </c>
      <c r="H9" s="2">
        <v>9</v>
      </c>
      <c r="I9" s="2">
        <v>9</v>
      </c>
      <c r="J9" s="2">
        <v>13</v>
      </c>
      <c r="K9" s="2">
        <v>7</v>
      </c>
      <c r="L9" s="2">
        <v>15</v>
      </c>
      <c r="M9" s="3">
        <v>0</v>
      </c>
      <c r="N9" s="2"/>
    </row>
    <row r="10" spans="1:17" x14ac:dyDescent="0.3">
      <c r="A10" s="2">
        <v>9</v>
      </c>
      <c r="D10" s="4">
        <v>9</v>
      </c>
      <c r="E10" s="4"/>
      <c r="F10" s="2"/>
      <c r="G10" s="2"/>
      <c r="H10" s="2"/>
      <c r="I10" s="2"/>
      <c r="J10" s="2"/>
      <c r="K10" s="2"/>
      <c r="L10" s="2"/>
      <c r="M10" s="2"/>
      <c r="N10" s="2"/>
    </row>
    <row r="11" spans="1:17" x14ac:dyDescent="0.3">
      <c r="A11" s="2">
        <v>10</v>
      </c>
      <c r="D11" s="4">
        <v>10</v>
      </c>
      <c r="E11" s="4"/>
      <c r="F11" s="2"/>
      <c r="G11" s="2"/>
      <c r="H11" s="2"/>
      <c r="I11" s="2"/>
      <c r="J11" s="2"/>
      <c r="K11" s="2"/>
      <c r="L11" s="2"/>
      <c r="M11" s="2"/>
      <c r="N11" s="2"/>
    </row>
    <row r="12" spans="1:17" x14ac:dyDescent="0.3">
      <c r="A12" s="2">
        <v>11</v>
      </c>
      <c r="D12" s="4">
        <v>11</v>
      </c>
      <c r="E12" s="4"/>
      <c r="F12" s="2"/>
      <c r="G12" s="2"/>
      <c r="H12" s="2"/>
      <c r="I12" s="2"/>
      <c r="J12" s="2"/>
      <c r="K12" s="2"/>
      <c r="L12" s="2"/>
      <c r="M12" s="2"/>
      <c r="N12" s="2"/>
    </row>
    <row r="13" spans="1:17" x14ac:dyDescent="0.3">
      <c r="A13" s="2">
        <v>12</v>
      </c>
      <c r="D13" s="4">
        <v>12</v>
      </c>
      <c r="E13" s="4"/>
      <c r="F13" s="2"/>
      <c r="G13" s="2"/>
      <c r="H13" s="2"/>
      <c r="I13" s="2"/>
      <c r="J13" s="2"/>
      <c r="K13" s="2"/>
      <c r="L13" s="2"/>
      <c r="M13" s="2"/>
      <c r="N13" s="2"/>
    </row>
    <row r="14" spans="1:17" x14ac:dyDescent="0.3">
      <c r="A14" s="2">
        <v>13</v>
      </c>
      <c r="D14" s="4">
        <v>13</v>
      </c>
      <c r="E14" s="4"/>
      <c r="F14" s="2"/>
      <c r="G14" s="2"/>
      <c r="H14" s="2"/>
      <c r="I14" s="2"/>
      <c r="J14" s="2"/>
      <c r="K14" s="2"/>
      <c r="L14" s="2"/>
      <c r="M14" s="2"/>
      <c r="N14" s="2"/>
    </row>
    <row r="15" spans="1:17" x14ac:dyDescent="0.3">
      <c r="A15" s="2">
        <v>14</v>
      </c>
      <c r="D15" s="4">
        <v>14</v>
      </c>
      <c r="E15" s="4"/>
      <c r="F15" s="2"/>
      <c r="G15" s="2"/>
      <c r="H15" s="2"/>
      <c r="I15" s="2"/>
      <c r="J15" s="2"/>
      <c r="K15" s="2"/>
      <c r="L15" s="2"/>
      <c r="M15" s="2"/>
      <c r="N15" s="2"/>
    </row>
    <row r="16" spans="1:17" x14ac:dyDescent="0.3">
      <c r="A16" s="2">
        <v>15</v>
      </c>
      <c r="D16" s="4">
        <v>15</v>
      </c>
      <c r="E16" s="4"/>
      <c r="F16" s="2"/>
      <c r="G16" s="2"/>
      <c r="H16" s="2"/>
      <c r="I16" s="2"/>
      <c r="J16" s="2"/>
      <c r="K16" s="2"/>
      <c r="L16" s="2"/>
      <c r="M16" s="2"/>
      <c r="N16" s="2"/>
    </row>
    <row r="17" spans="1:5" x14ac:dyDescent="0.3">
      <c r="A17" s="2">
        <v>16</v>
      </c>
      <c r="D17" s="4">
        <v>16</v>
      </c>
      <c r="E17" s="4"/>
    </row>
    <row r="18" spans="1:5" x14ac:dyDescent="0.3">
      <c r="A18" s="2">
        <v>17</v>
      </c>
      <c r="D18" s="4">
        <v>17</v>
      </c>
      <c r="E18" s="4"/>
    </row>
    <row r="19" spans="1:5" x14ac:dyDescent="0.3">
      <c r="A19" s="2">
        <v>18</v>
      </c>
      <c r="D19" s="4">
        <v>18</v>
      </c>
      <c r="E19" s="4"/>
    </row>
    <row r="20" spans="1:5" x14ac:dyDescent="0.3">
      <c r="A20" s="2">
        <v>19</v>
      </c>
      <c r="D20" s="4">
        <v>19</v>
      </c>
      <c r="E20" s="4"/>
    </row>
    <row r="21" spans="1:5" x14ac:dyDescent="0.3">
      <c r="A21" s="2">
        <v>20</v>
      </c>
      <c r="D21" s="4">
        <v>20</v>
      </c>
      <c r="E21" s="4"/>
    </row>
    <row r="22" spans="1:5" x14ac:dyDescent="0.3">
      <c r="A22" s="2">
        <v>21</v>
      </c>
      <c r="D22" s="4">
        <v>21</v>
      </c>
      <c r="E22" s="4"/>
    </row>
    <row r="23" spans="1:5" x14ac:dyDescent="0.3">
      <c r="A23" s="2">
        <v>22</v>
      </c>
      <c r="D23" s="4">
        <v>22</v>
      </c>
      <c r="E23" s="4"/>
    </row>
    <row r="24" spans="1:5" x14ac:dyDescent="0.3">
      <c r="A24" s="2">
        <v>23</v>
      </c>
      <c r="D24" s="4">
        <v>23</v>
      </c>
      <c r="E24" s="4"/>
    </row>
    <row r="25" spans="1:5" x14ac:dyDescent="0.3">
      <c r="A25" s="2">
        <v>24</v>
      </c>
      <c r="D25" s="4">
        <v>24</v>
      </c>
      <c r="E25" s="4"/>
    </row>
    <row r="26" spans="1:5" x14ac:dyDescent="0.3">
      <c r="A26" s="2">
        <v>25</v>
      </c>
      <c r="D26" s="4">
        <v>25</v>
      </c>
      <c r="E26" s="4"/>
    </row>
    <row r="27" spans="1:5" x14ac:dyDescent="0.3">
      <c r="A27" s="2">
        <v>26</v>
      </c>
      <c r="D27" s="4">
        <v>26</v>
      </c>
      <c r="E27" s="4"/>
    </row>
    <row r="28" spans="1:5" x14ac:dyDescent="0.3">
      <c r="A28" s="2">
        <v>27</v>
      </c>
      <c r="D28" s="4">
        <v>27</v>
      </c>
      <c r="E28" s="4"/>
    </row>
    <row r="29" spans="1:5" x14ac:dyDescent="0.3">
      <c r="A29" s="2">
        <v>28</v>
      </c>
      <c r="D29" s="4">
        <v>28</v>
      </c>
      <c r="E29" s="4"/>
    </row>
    <row r="30" spans="1:5" x14ac:dyDescent="0.3">
      <c r="A30" s="2">
        <v>29</v>
      </c>
      <c r="D30" s="4">
        <v>29</v>
      </c>
      <c r="E30" s="4"/>
    </row>
    <row r="31" spans="1:5" x14ac:dyDescent="0.3">
      <c r="A31" s="2">
        <v>30</v>
      </c>
      <c r="D31" s="4">
        <v>30</v>
      </c>
      <c r="E31" s="4"/>
    </row>
    <row r="32" spans="1:5" x14ac:dyDescent="0.3">
      <c r="A32" s="2">
        <v>31</v>
      </c>
      <c r="D32" s="4">
        <v>31</v>
      </c>
      <c r="E32" s="4"/>
    </row>
    <row r="33" spans="1:5" x14ac:dyDescent="0.3">
      <c r="A33" s="2">
        <v>32</v>
      </c>
      <c r="D33" s="4">
        <v>32</v>
      </c>
      <c r="E33" s="4"/>
    </row>
    <row r="34" spans="1:5" x14ac:dyDescent="0.3">
      <c r="A34" s="2">
        <v>33</v>
      </c>
      <c r="D34" s="4">
        <v>33</v>
      </c>
      <c r="E34" s="4"/>
    </row>
    <row r="35" spans="1:5" x14ac:dyDescent="0.3">
      <c r="A35" s="2">
        <v>34</v>
      </c>
      <c r="D35" s="4">
        <v>34</v>
      </c>
      <c r="E35" s="4"/>
    </row>
    <row r="36" spans="1:5" x14ac:dyDescent="0.3">
      <c r="A36" s="2">
        <v>35</v>
      </c>
      <c r="D36" s="4">
        <v>35</v>
      </c>
      <c r="E36" s="4"/>
    </row>
    <row r="37" spans="1:5" x14ac:dyDescent="0.3">
      <c r="A37" s="2">
        <v>36</v>
      </c>
      <c r="D37" s="4">
        <v>36</v>
      </c>
      <c r="E37" s="4"/>
    </row>
    <row r="38" spans="1:5" x14ac:dyDescent="0.3">
      <c r="A38" s="2">
        <v>37</v>
      </c>
      <c r="D38" s="4">
        <v>37</v>
      </c>
      <c r="E38" s="4"/>
    </row>
    <row r="39" spans="1:5" x14ac:dyDescent="0.3">
      <c r="A39" s="2">
        <v>38</v>
      </c>
      <c r="D39" s="4">
        <v>38</v>
      </c>
      <c r="E39" s="4"/>
    </row>
    <row r="40" spans="1:5" x14ac:dyDescent="0.3">
      <c r="A40" s="2">
        <v>39</v>
      </c>
      <c r="D40" s="4">
        <v>39</v>
      </c>
      <c r="E40" s="4"/>
    </row>
    <row r="41" spans="1:5" x14ac:dyDescent="0.3">
      <c r="A41" s="2">
        <v>40</v>
      </c>
      <c r="D41" s="4">
        <v>40</v>
      </c>
      <c r="E41" s="4"/>
    </row>
    <row r="42" spans="1:5" x14ac:dyDescent="0.3">
      <c r="A42" s="2">
        <v>41</v>
      </c>
      <c r="D42" s="4">
        <v>41</v>
      </c>
      <c r="E42" s="4"/>
    </row>
    <row r="43" spans="1:5" x14ac:dyDescent="0.3">
      <c r="A43" s="2">
        <v>42</v>
      </c>
      <c r="D43" s="4">
        <v>42</v>
      </c>
      <c r="E43" s="4"/>
    </row>
    <row r="44" spans="1:5" x14ac:dyDescent="0.3">
      <c r="A44" s="2">
        <v>43</v>
      </c>
      <c r="D44" s="4">
        <v>43</v>
      </c>
      <c r="E44" s="4"/>
    </row>
    <row r="45" spans="1:5" x14ac:dyDescent="0.3">
      <c r="A45" s="2">
        <v>44</v>
      </c>
      <c r="D45" s="4">
        <v>44</v>
      </c>
      <c r="E45" s="4"/>
    </row>
    <row r="46" spans="1:5" x14ac:dyDescent="0.3">
      <c r="A46" s="2">
        <v>45</v>
      </c>
      <c r="D46" s="4">
        <v>45</v>
      </c>
      <c r="E46" s="4"/>
    </row>
    <row r="47" spans="1:5" x14ac:dyDescent="0.3">
      <c r="A47" s="2">
        <v>46</v>
      </c>
      <c r="D47" s="4">
        <v>46</v>
      </c>
      <c r="E47" s="4"/>
    </row>
    <row r="48" spans="1:5" x14ac:dyDescent="0.3">
      <c r="A48" s="2">
        <v>47</v>
      </c>
      <c r="D48" s="4">
        <v>47</v>
      </c>
      <c r="E48" s="4"/>
    </row>
    <row r="49" spans="1:5" x14ac:dyDescent="0.3">
      <c r="A49" s="2">
        <v>48</v>
      </c>
      <c r="D49" s="4">
        <v>48</v>
      </c>
      <c r="E49" s="4"/>
    </row>
    <row r="50" spans="1:5" x14ac:dyDescent="0.3">
      <c r="A50" s="2">
        <v>49</v>
      </c>
      <c r="D50" s="4">
        <v>49</v>
      </c>
      <c r="E50" s="4"/>
    </row>
    <row r="51" spans="1:5" x14ac:dyDescent="0.3">
      <c r="A51" s="2">
        <v>50</v>
      </c>
      <c r="D51" s="4">
        <v>50</v>
      </c>
      <c r="E51" s="4"/>
    </row>
  </sheetData>
  <sheetProtection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C43"/>
  <sheetViews>
    <sheetView workbookViewId="0">
      <selection activeCell="G37" sqref="G37"/>
    </sheetView>
  </sheetViews>
  <sheetFormatPr defaultRowHeight="14.4" x14ac:dyDescent="0.3"/>
  <cols>
    <col min="1" max="1" width="10.33203125" bestFit="1" customWidth="1"/>
    <col min="2" max="2" width="10.33203125" customWidth="1"/>
    <col min="3" max="3" width="12.33203125" customWidth="1"/>
  </cols>
  <sheetData>
    <row r="1" spans="1:55" x14ac:dyDescent="0.3">
      <c r="A1" s="37">
        <v>43480</v>
      </c>
      <c r="B1" s="37" t="s">
        <v>15</v>
      </c>
      <c r="C1" t="s">
        <v>3</v>
      </c>
      <c r="E1">
        <v>53</v>
      </c>
      <c r="F1" t="s">
        <v>4</v>
      </c>
      <c r="G1" t="s">
        <v>11</v>
      </c>
      <c r="H1" t="s">
        <v>4</v>
      </c>
      <c r="I1">
        <v>3</v>
      </c>
      <c r="J1">
        <v>13</v>
      </c>
      <c r="K1" t="s">
        <v>7</v>
      </c>
      <c r="L1" t="s">
        <v>14</v>
      </c>
      <c r="M1" t="s">
        <v>7</v>
      </c>
      <c r="N1">
        <v>2</v>
      </c>
      <c r="O1">
        <v>2</v>
      </c>
      <c r="P1" t="s">
        <v>10</v>
      </c>
      <c r="Q1" t="s">
        <v>1</v>
      </c>
      <c r="R1" t="s">
        <v>10</v>
      </c>
      <c r="S1">
        <v>3</v>
      </c>
      <c r="T1">
        <v>10</v>
      </c>
      <c r="U1" t="s">
        <v>9</v>
      </c>
      <c r="V1" t="s">
        <v>2</v>
      </c>
      <c r="W1" t="s">
        <v>9</v>
      </c>
      <c r="Y1">
        <v>0</v>
      </c>
      <c r="Z1" t="s">
        <v>16</v>
      </c>
      <c r="AB1" t="s">
        <v>16</v>
      </c>
      <c r="AD1">
        <v>0</v>
      </c>
      <c r="AE1" t="s">
        <v>17</v>
      </c>
      <c r="AG1" t="s">
        <v>16</v>
      </c>
      <c r="AI1">
        <v>0</v>
      </c>
      <c r="AJ1" t="s">
        <v>17</v>
      </c>
      <c r="AL1" t="s">
        <v>16</v>
      </c>
      <c r="AN1">
        <v>0</v>
      </c>
      <c r="AO1" t="s">
        <v>17</v>
      </c>
      <c r="AQ1" t="s">
        <v>16</v>
      </c>
      <c r="AS1">
        <v>0</v>
      </c>
      <c r="AT1" t="s">
        <v>17</v>
      </c>
      <c r="BB1">
        <v>8</v>
      </c>
      <c r="BC1">
        <v>78</v>
      </c>
    </row>
    <row r="2" spans="1:55" x14ac:dyDescent="0.3">
      <c r="A2" s="37"/>
      <c r="B2" s="37"/>
    </row>
    <row r="3" spans="1:55" x14ac:dyDescent="0.3">
      <c r="A3" s="37"/>
      <c r="B3" s="37"/>
    </row>
    <row r="4" spans="1:55" x14ac:dyDescent="0.3">
      <c r="A4" s="37"/>
      <c r="B4" s="37"/>
    </row>
    <row r="5" spans="1:55" x14ac:dyDescent="0.3">
      <c r="A5" s="37"/>
      <c r="B5" s="37"/>
    </row>
    <row r="6" spans="1:55" x14ac:dyDescent="0.3">
      <c r="A6" s="37"/>
      <c r="B6" s="37"/>
    </row>
    <row r="7" spans="1:55" x14ac:dyDescent="0.3">
      <c r="A7" s="37"/>
      <c r="B7" s="37"/>
    </row>
    <row r="8" spans="1:55" x14ac:dyDescent="0.3">
      <c r="A8" s="37"/>
      <c r="B8" s="37"/>
    </row>
    <row r="9" spans="1:55" x14ac:dyDescent="0.3">
      <c r="A9" s="37"/>
      <c r="B9" s="37"/>
    </row>
    <row r="10" spans="1:55" x14ac:dyDescent="0.3">
      <c r="A10" s="37"/>
      <c r="B10" s="37"/>
    </row>
    <row r="11" spans="1:55" x14ac:dyDescent="0.3">
      <c r="A11" s="37"/>
      <c r="B11" s="37"/>
    </row>
    <row r="12" spans="1:55" x14ac:dyDescent="0.3">
      <c r="A12" s="37"/>
      <c r="B12" s="37"/>
    </row>
    <row r="13" spans="1:55" x14ac:dyDescent="0.3">
      <c r="A13" s="37"/>
      <c r="B13" s="37"/>
    </row>
    <row r="14" spans="1:55" x14ac:dyDescent="0.3">
      <c r="A14" s="37"/>
      <c r="B14" s="37"/>
    </row>
    <row r="15" spans="1:55" x14ac:dyDescent="0.3">
      <c r="A15" s="37"/>
      <c r="B15" s="37"/>
    </row>
    <row r="16" spans="1:55" x14ac:dyDescent="0.3">
      <c r="A16" s="37"/>
      <c r="B16" s="37"/>
    </row>
    <row r="17" spans="1:2" x14ac:dyDescent="0.3">
      <c r="A17" s="37"/>
      <c r="B17" s="37"/>
    </row>
    <row r="18" spans="1:2" x14ac:dyDescent="0.3">
      <c r="A18" s="37"/>
      <c r="B18" s="37"/>
    </row>
    <row r="19" spans="1:2" x14ac:dyDescent="0.3">
      <c r="A19" s="37"/>
      <c r="B19" s="37"/>
    </row>
    <row r="20" spans="1:2" x14ac:dyDescent="0.3">
      <c r="A20" s="37"/>
      <c r="B20" s="37"/>
    </row>
    <row r="21" spans="1:2" x14ac:dyDescent="0.3">
      <c r="A21" s="37"/>
      <c r="B21" s="37"/>
    </row>
    <row r="22" spans="1:2" x14ac:dyDescent="0.3">
      <c r="A22" s="37"/>
      <c r="B22" s="37"/>
    </row>
    <row r="23" spans="1:2" x14ac:dyDescent="0.3">
      <c r="A23" s="37"/>
      <c r="B23" s="37"/>
    </row>
    <row r="24" spans="1:2" x14ac:dyDescent="0.3">
      <c r="A24" s="37"/>
      <c r="B24" s="37"/>
    </row>
    <row r="25" spans="1:2" x14ac:dyDescent="0.3">
      <c r="A25" s="37"/>
      <c r="B25" s="37"/>
    </row>
    <row r="26" spans="1:2" x14ac:dyDescent="0.3">
      <c r="A26" s="37"/>
      <c r="B26" s="37"/>
    </row>
    <row r="27" spans="1:2" x14ac:dyDescent="0.3">
      <c r="A27" s="37"/>
      <c r="B27" s="37"/>
    </row>
    <row r="28" spans="1:2" x14ac:dyDescent="0.3">
      <c r="A28" s="37"/>
      <c r="B28" s="37"/>
    </row>
    <row r="29" spans="1:2" x14ac:dyDescent="0.3">
      <c r="A29" s="37"/>
      <c r="B29" s="37"/>
    </row>
    <row r="30" spans="1:2" x14ac:dyDescent="0.3">
      <c r="A30" s="37"/>
      <c r="B30" s="37"/>
    </row>
    <row r="31" spans="1:2" x14ac:dyDescent="0.3">
      <c r="A31" s="37"/>
      <c r="B31" s="37"/>
    </row>
    <row r="32" spans="1:2" x14ac:dyDescent="0.3">
      <c r="A32" s="37"/>
      <c r="B32" s="37"/>
    </row>
    <row r="33" spans="1:2" x14ac:dyDescent="0.3">
      <c r="A33" s="37"/>
      <c r="B33" s="37"/>
    </row>
    <row r="34" spans="1:2" x14ac:dyDescent="0.3">
      <c r="A34" s="37"/>
      <c r="B34" s="37"/>
    </row>
    <row r="35" spans="1:2" x14ac:dyDescent="0.3">
      <c r="A35" s="37"/>
      <c r="B35" s="37"/>
    </row>
    <row r="36" spans="1:2" x14ac:dyDescent="0.3">
      <c r="A36" s="37"/>
      <c r="B36" s="37"/>
    </row>
    <row r="37" spans="1:2" x14ac:dyDescent="0.3">
      <c r="A37" s="37"/>
      <c r="B37" s="37"/>
    </row>
    <row r="38" spans="1:2" x14ac:dyDescent="0.3">
      <c r="A38" s="37"/>
      <c r="B38" s="37"/>
    </row>
    <row r="39" spans="1:2" x14ac:dyDescent="0.3">
      <c r="A39" s="37"/>
      <c r="B39" s="37"/>
    </row>
    <row r="40" spans="1:2" x14ac:dyDescent="0.3">
      <c r="A40" s="37"/>
      <c r="B40" s="37"/>
    </row>
    <row r="41" spans="1:2" x14ac:dyDescent="0.3">
      <c r="A41" s="37"/>
      <c r="B41" s="37"/>
    </row>
    <row r="42" spans="1:2" x14ac:dyDescent="0.3">
      <c r="A42" s="37"/>
      <c r="B42" s="37"/>
    </row>
    <row r="43" spans="1:2" x14ac:dyDescent="0.3">
      <c r="A43" s="37"/>
      <c r="B43" s="37"/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4</vt:i4>
      </vt:variant>
    </vt:vector>
  </HeadingPairs>
  <TitlesOfParts>
    <vt:vector size="7" baseType="lpstr">
      <vt:lpstr>Kortelė</vt:lpstr>
      <vt:lpstr>Duomenys</vt:lpstr>
      <vt:lpstr>Archyvas</vt:lpstr>
      <vt:lpstr>Adresas</vt:lpstr>
      <vt:lpstr>Kilometrai</vt:lpstr>
      <vt:lpstr>Objektai</vt:lpstr>
      <vt:lpstr>Kortelė!Print_Area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Audrius xkalvisx</dc:creator>
  <cp:lastModifiedBy>Audrius xkalvisx</cp:lastModifiedBy>
  <cp:lastPrinted>2019-01-18T18:26:42Z</cp:lastPrinted>
  <dcterms:created xsi:type="dcterms:W3CDTF">2019-01-17T19:23:39Z</dcterms:created>
  <dcterms:modified xsi:type="dcterms:W3CDTF">2019-01-18T22:15:04Z</dcterms:modified>
</cp:coreProperties>
</file>