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45" windowWidth="23715" windowHeight="115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Sheet1!$A$1:$J$61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2" i="1"/>
  <c r="F39" i="1"/>
  <c r="F37" i="1"/>
  <c r="F43" i="1"/>
  <c r="F21" i="1"/>
  <c r="F54" i="1"/>
  <c r="F61" i="1"/>
  <c r="F48" i="1"/>
  <c r="F36" i="1"/>
  <c r="F56" i="1"/>
  <c r="F15" i="1"/>
  <c r="F34" i="1"/>
  <c r="F53" i="1"/>
  <c r="F33" i="1"/>
  <c r="F30" i="1"/>
  <c r="F46" i="1"/>
  <c r="F22" i="1"/>
  <c r="F12" i="1"/>
  <c r="F18" i="1"/>
  <c r="F14" i="1"/>
  <c r="F10" i="1"/>
  <c r="F5" i="1"/>
  <c r="F59" i="1"/>
  <c r="F28" i="1"/>
  <c r="F16" i="1"/>
  <c r="F6" i="1"/>
  <c r="F2" i="1"/>
  <c r="F44" i="1"/>
  <c r="F42" i="1"/>
  <c r="F4" i="1"/>
  <c r="F23" i="1"/>
  <c r="F19" i="1"/>
  <c r="F40" i="1"/>
  <c r="F47" i="1"/>
  <c r="F45" i="1"/>
  <c r="F55" i="1"/>
  <c r="F13" i="1"/>
  <c r="F52" i="1"/>
  <c r="F26" i="1"/>
  <c r="F25" i="1"/>
  <c r="F7" i="1"/>
  <c r="F31" i="1"/>
  <c r="F29" i="1"/>
  <c r="F24" i="1"/>
  <c r="F20" i="1"/>
  <c r="F11" i="1"/>
  <c r="F9" i="1"/>
  <c r="F8" i="1"/>
  <c r="F3" i="1"/>
  <c r="F49" i="1"/>
  <c r="F27" i="1"/>
  <c r="G39" i="1"/>
  <c r="G37" i="1"/>
  <c r="G43" i="1"/>
  <c r="G21" i="1"/>
  <c r="G54" i="1"/>
  <c r="G61" i="1"/>
  <c r="G48" i="1"/>
  <c r="G36" i="1"/>
  <c r="G56" i="1"/>
  <c r="G15" i="1"/>
  <c r="G34" i="1"/>
  <c r="G53" i="1"/>
  <c r="G33" i="1"/>
  <c r="G30" i="1"/>
  <c r="G46" i="1"/>
  <c r="G22" i="1"/>
  <c r="G12" i="1"/>
  <c r="G18" i="1"/>
  <c r="G14" i="1"/>
  <c r="G10" i="1"/>
  <c r="G5" i="1"/>
  <c r="G59" i="1"/>
  <c r="G28" i="1"/>
  <c r="G16" i="1"/>
  <c r="G6" i="1"/>
  <c r="G2" i="1"/>
  <c r="G44" i="1"/>
  <c r="G42" i="1"/>
  <c r="G4" i="1"/>
  <c r="G23" i="1"/>
  <c r="G19" i="1"/>
  <c r="G40" i="1"/>
  <c r="G47" i="1"/>
  <c r="G45" i="1"/>
  <c r="G55" i="1"/>
  <c r="G13" i="1"/>
  <c r="G52" i="1"/>
  <c r="G26" i="1"/>
  <c r="G25" i="1"/>
  <c r="G7" i="1"/>
  <c r="G31" i="1"/>
  <c r="G29" i="1"/>
  <c r="G24" i="1"/>
  <c r="G20" i="1"/>
  <c r="G11" i="1"/>
  <c r="G9" i="1"/>
  <c r="G8" i="1"/>
  <c r="G3" i="1"/>
  <c r="G49" i="1"/>
  <c r="G27" i="1"/>
  <c r="F41" i="1"/>
  <c r="G41" i="1"/>
  <c r="F17" i="1"/>
  <c r="G17" i="1"/>
  <c r="F32" i="1"/>
  <c r="G32" i="1"/>
  <c r="F60" i="1"/>
  <c r="G60" i="1"/>
  <c r="F38" i="1"/>
  <c r="G38" i="1"/>
  <c r="F50" i="1"/>
  <c r="G50" i="1"/>
  <c r="F51" i="1"/>
  <c r="G51" i="1"/>
  <c r="F58" i="1"/>
  <c r="G58" i="1"/>
  <c r="F35" i="1"/>
  <c r="G35" i="1"/>
  <c r="G57" i="1"/>
  <c r="F57" i="1"/>
  <c r="H35" i="1" l="1"/>
  <c r="H58" i="1"/>
  <c r="H50" i="1"/>
  <c r="H60" i="1"/>
  <c r="H51" i="1"/>
  <c r="H38" i="1"/>
  <c r="H32" i="1"/>
  <c r="H27" i="1"/>
  <c r="H49" i="1"/>
  <c r="H3" i="1"/>
  <c r="H8" i="1"/>
  <c r="H9" i="1"/>
  <c r="H11" i="1"/>
  <c r="H20" i="1"/>
  <c r="H24" i="1"/>
  <c r="H29" i="1"/>
  <c r="H31" i="1"/>
  <c r="H7" i="1"/>
  <c r="H25" i="1"/>
  <c r="H26" i="1"/>
  <c r="H52" i="1"/>
  <c r="H13" i="1"/>
  <c r="H55" i="1"/>
  <c r="H45" i="1"/>
  <c r="H47" i="1"/>
  <c r="H40" i="1"/>
  <c r="H19" i="1"/>
  <c r="H23" i="1"/>
  <c r="H4" i="1"/>
  <c r="H42" i="1"/>
  <c r="H44" i="1"/>
  <c r="H2" i="1"/>
  <c r="H6" i="1"/>
  <c r="H16" i="1"/>
  <c r="H28" i="1"/>
  <c r="H59" i="1"/>
  <c r="H5" i="1"/>
  <c r="H10" i="1"/>
  <c r="H14" i="1"/>
  <c r="H18" i="1"/>
  <c r="H12" i="1"/>
  <c r="H22" i="1"/>
  <c r="H46" i="1"/>
  <c r="H30" i="1"/>
  <c r="H33" i="1"/>
  <c r="H53" i="1"/>
  <c r="H34" i="1"/>
  <c r="H15" i="1"/>
  <c r="H56" i="1"/>
  <c r="H36" i="1"/>
  <c r="H48" i="1"/>
  <c r="H61" i="1"/>
  <c r="H54" i="1"/>
  <c r="H21" i="1"/>
  <c r="H43" i="1"/>
  <c r="H37" i="1"/>
  <c r="H39" i="1"/>
  <c r="H57" i="1"/>
  <c r="H41" i="1"/>
  <c r="J32" i="1" s="1"/>
  <c r="H17" i="1"/>
  <c r="J17" i="1" l="1"/>
  <c r="J39" i="1"/>
  <c r="J43" i="1"/>
  <c r="J54" i="1"/>
  <c r="J48" i="1"/>
  <c r="J56" i="1"/>
  <c r="J34" i="1"/>
  <c r="J33" i="1"/>
  <c r="J46" i="1"/>
  <c r="J12" i="1"/>
  <c r="J14" i="1"/>
  <c r="J5" i="1"/>
  <c r="J59" i="1"/>
  <c r="J16" i="1"/>
  <c r="J2" i="1"/>
  <c r="J44" i="1"/>
  <c r="J4" i="1"/>
  <c r="J19" i="1"/>
  <c r="J47" i="1"/>
  <c r="J55" i="1"/>
  <c r="J52" i="1"/>
  <c r="J25" i="1"/>
  <c r="J31" i="1"/>
  <c r="J24" i="1"/>
  <c r="J11" i="1"/>
  <c r="J8" i="1"/>
  <c r="J49" i="1"/>
  <c r="J37" i="1"/>
  <c r="J21" i="1"/>
  <c r="J61" i="1"/>
  <c r="J36" i="1"/>
  <c r="J15" i="1"/>
  <c r="J53" i="1"/>
  <c r="J30" i="1"/>
  <c r="J22" i="1"/>
  <c r="J18" i="1"/>
  <c r="J10" i="1"/>
  <c r="J28" i="1"/>
  <c r="J6" i="1"/>
  <c r="J42" i="1"/>
  <c r="J23" i="1"/>
  <c r="J40" i="1"/>
  <c r="J45" i="1"/>
  <c r="J13" i="1"/>
  <c r="J26" i="1"/>
  <c r="J7" i="1"/>
  <c r="J29" i="1"/>
  <c r="J20" i="1"/>
  <c r="J9" i="1"/>
  <c r="J3" i="1"/>
  <c r="J27" i="1"/>
  <c r="J50" i="1"/>
  <c r="J58" i="1"/>
  <c r="J57" i="1"/>
  <c r="J38" i="1"/>
  <c r="J51" i="1"/>
  <c r="J35" i="1"/>
  <c r="J60" i="1"/>
  <c r="J41" i="1"/>
</calcChain>
</file>

<file path=xl/sharedStrings.xml><?xml version="1.0" encoding="utf-8"?>
<sst xmlns="http://schemas.openxmlformats.org/spreadsheetml/2006/main" count="239" uniqueCount="172">
  <si>
    <t>Modelis </t>
  </si>
  <si>
    <t>  </t>
  </si>
  <si>
    <t> Pavadinimas </t>
  </si>
  <si>
    <t>Kiekis</t>
  </si>
  <si>
    <t>e-Kaina</t>
  </si>
  <si>
    <t>WD10EFRX</t>
  </si>
  <si>
    <t xml:space="preserve">Vidinis diskas WD Red 3.5'' 1TB SATA3 64MB IntelliPower, 24x7, NASware™ </t>
  </si>
  <si>
    <t>5+</t>
  </si>
  <si>
    <t>68.19€</t>
  </si>
  <si>
    <t>WD20EFRX</t>
  </si>
  <si>
    <t xml:space="preserve">Vidinis diskas WD Red 3.5'' 2TB SATA3 64MB IntelliPower, 24x7, NASware™ </t>
  </si>
  <si>
    <t>99.29€</t>
  </si>
  <si>
    <t>WD30EFRX</t>
  </si>
  <si>
    <t xml:space="preserve">Vidinis diskas WD Red 3.5'' 3TB SATA3 64MB IntelliPower, 24x7, NASware™ </t>
  </si>
  <si>
    <t>122.59€</t>
  </si>
  <si>
    <t>WD40EFRX</t>
  </si>
  <si>
    <t xml:space="preserve">Vidinis diskas WD Red 3.5'' 4TB SATA3 64MB IntelliPower, 24x7, NASware™ </t>
  </si>
  <si>
    <t>178.49€</t>
  </si>
  <si>
    <t>WD10JFCX</t>
  </si>
  <si>
    <t xml:space="preserve">Vidinis diskas WD Red 2.5'' 1TB SATA3 16MB IntelliPower, 24x7, NASware™ </t>
  </si>
  <si>
    <t>78.99€</t>
  </si>
  <si>
    <t>WD60EFRX</t>
  </si>
  <si>
    <t xml:space="preserve">Vidinis diskas WD Red 3.5'' 6TB SATA3 64MB IntelliPower, 24x7, NASware™ </t>
  </si>
  <si>
    <t>278.79€</t>
  </si>
  <si>
    <t>WD4001FFSX</t>
  </si>
  <si>
    <t xml:space="preserve">Vidinis diskas WD Red Pro 3.5'' 4TB SATA3 64MB IntelliPower, 24x7, NASware™ </t>
  </si>
  <si>
    <t>237.69€</t>
  </si>
  <si>
    <t>WD3001FFSX</t>
  </si>
  <si>
    <t xml:space="preserve">Vidinis diskas WD Red Pro 3.5'' 3TB SATA3 64MB IntelliPower, 24x7, NASware™ </t>
  </si>
  <si>
    <t>180.99€</t>
  </si>
  <si>
    <t>WD2001FFSX</t>
  </si>
  <si>
    <t xml:space="preserve">Vidinis diskas WD Red Pro 3.5'' 2TB SATA3 64MB IntelliPower, 24x7, NASware™ </t>
  </si>
  <si>
    <t>148.89€</t>
  </si>
  <si>
    <t>WD50EFRX</t>
  </si>
  <si>
    <t xml:space="preserve">Vidinis diskas WD Red 3.5'' 5TB SATA3 64MB IntelliPower, 24x7, NASware™ </t>
  </si>
  <si>
    <t>227.49€</t>
  </si>
  <si>
    <t>0S03665</t>
  </si>
  <si>
    <t>HGST Deskstar NAS 4TB 6Gb/s SATA 7200rpm 24x7 RV Sensor 3,5inch RTL internal H3IKNAS40003272SE</t>
  </si>
  <si>
    <t>174.19€</t>
  </si>
  <si>
    <t>0F14688</t>
  </si>
  <si>
    <t>HDD SATA 4TB 7200RPM 6GB/S/64MB A7K4000 0F14688 HGST</t>
  </si>
  <si>
    <t>236.19€</t>
  </si>
  <si>
    <t>ST3000DM001</t>
  </si>
  <si>
    <t>Vidinis diskas Seagate Barracuda 3.5'' 3TB SATA3 7200RPM 64MB</t>
  </si>
  <si>
    <t>98.59€</t>
  </si>
  <si>
    <t>ST3000VX006</t>
  </si>
  <si>
    <t>Seagate Surveillance HDD 3.5'' 3TB SATA3 5900RPM 64MB cache</t>
  </si>
  <si>
    <t>109.79€</t>
  </si>
  <si>
    <t>ST3000VM002</t>
  </si>
  <si>
    <t>Vidinis diskas Seagate Pipeline HD, 3.5'', 3TB, SATA/600, 64MB</t>
  </si>
  <si>
    <t>113.19€</t>
  </si>
  <si>
    <t>ST3000VX000</t>
  </si>
  <si>
    <t>Vidinis diskas Seagate SV35 3.5'' 3TB SATA3 64MB</t>
  </si>
  <si>
    <t>114.89€</t>
  </si>
  <si>
    <t>ST3000VN000</t>
  </si>
  <si>
    <t>Seagate NAS HDD 3.5'' 3TB SATA3 5900RPM 64MB</t>
  </si>
  <si>
    <t>124.59€</t>
  </si>
  <si>
    <t>ST3000VX002</t>
  </si>
  <si>
    <t>126.79€</t>
  </si>
  <si>
    <t>ST3000VX004</t>
  </si>
  <si>
    <t>Internal HDD Seagate SV35 3.5'' 3TB SATA3 64MB + Rescue</t>
  </si>
  <si>
    <t>131.89€</t>
  </si>
  <si>
    <t>ST3000VX005</t>
  </si>
  <si>
    <t>Seagate Surveillance HDD 3.5'' 3TB SATA3 5900RPM 64MB cache + Rescue</t>
  </si>
  <si>
    <t>133.19€</t>
  </si>
  <si>
    <t>ST4000DM000</t>
  </si>
  <si>
    <t>Vidinis diskas Seagate Barracuda 3.5'' 4TB SATA3 64MB</t>
  </si>
  <si>
    <t>144.59€</t>
  </si>
  <si>
    <t>ST4000VM000</t>
  </si>
  <si>
    <t>Vidinis diskas Seagate Pipeline HD, 3.5'', 4TB, SATA/600, 64MB</t>
  </si>
  <si>
    <t>170.19€</t>
  </si>
  <si>
    <t>ST4000VX000</t>
  </si>
  <si>
    <t>Vidinis diskas Seagate Surveillance HDD 3.5'' 4TB SATA3 5900RPM 64MB</t>
  </si>
  <si>
    <t>ST3000VN0001</t>
  </si>
  <si>
    <t>Seagate Enterprise NAS HDD 3.5'' 3TB SATA3 7200RPM 128MB</t>
  </si>
  <si>
    <t>ST5000AS0011</t>
  </si>
  <si>
    <t>Seagate Archive HDD 3.5'' 5TB SATA3 128MB</t>
  </si>
  <si>
    <t>198.29€</t>
  </si>
  <si>
    <t>ST3000NM0033</t>
  </si>
  <si>
    <t>Serverinis diskas Seagate Constellation ES.3 3.5'' 3TB SATA3 7200RPM 128MB</t>
  </si>
  <si>
    <t>199.69€</t>
  </si>
  <si>
    <t>ST4000VN0001</t>
  </si>
  <si>
    <t>Seagate Enterprise NAS HDD 3.5'' 4TB SATA3 7200RPM 128MB</t>
  </si>
  <si>
    <t>225.59€</t>
  </si>
  <si>
    <t>ST4000NM0033</t>
  </si>
  <si>
    <t>Serverinis diskas Seagate Constellation ES.3 3.5'' 4TB SATA3 7200RPM 128MB</t>
  </si>
  <si>
    <t>229.29€</t>
  </si>
  <si>
    <t>ST5000DM002</t>
  </si>
  <si>
    <t>Internal HDD Seagate Barracuda 3.5'' 5TB SATA3 128MB</t>
  </si>
  <si>
    <t>234.99€</t>
  </si>
  <si>
    <t>ST6000AS0002</t>
  </si>
  <si>
    <t>Seagate Archive HDD 3.5'' 6TB SATA3 128MB</t>
  </si>
  <si>
    <t>247.89€</t>
  </si>
  <si>
    <t>ST6000DM001</t>
  </si>
  <si>
    <t>Internal HDD Seagate Barracuda 3.5'' 6TB SATA3 128MB</t>
  </si>
  <si>
    <t>252.69€</t>
  </si>
  <si>
    <t>ST8000AS0002</t>
  </si>
  <si>
    <t>Seagate Archive HDD 3.5'' 8TB SATA3 128MB</t>
  </si>
  <si>
    <t>263.99€</t>
  </si>
  <si>
    <t>ST5000VN0001</t>
  </si>
  <si>
    <t>Seagate Enterprise NAS HDD 3.5'' 5TB SATA3 7200RPM 128MB</t>
  </si>
  <si>
    <t>269.19€</t>
  </si>
  <si>
    <t>ST5000VX0001</t>
  </si>
  <si>
    <t>Seagate Surveillance HDD 3.5'' 5TB SATA3 7200RPM 128MB</t>
  </si>
  <si>
    <t>DT01ACA300</t>
  </si>
  <si>
    <t>Vidinis diskas Toshiba 3.5'' 3TB SATA3 7200RPM 64MB</t>
  </si>
  <si>
    <t>95.59€</t>
  </si>
  <si>
    <t>HDWA130EZSTA</t>
  </si>
  <si>
    <t>Toshiba E300 HDD 3.5" 3TB, SATA 6Gbit/s</t>
  </si>
  <si>
    <t>103.29€</t>
  </si>
  <si>
    <t>MD04ACA400</t>
  </si>
  <si>
    <t>Vidinis diskas Toshiba 3.5'' 4TB SATA3 7200RPM 128MB</t>
  </si>
  <si>
    <t>161.99€</t>
  </si>
  <si>
    <t>MD04ACA500</t>
  </si>
  <si>
    <t>Vidinis diskas Toshiba 3.5'' 5TB SATA3 7200RPM 128MB</t>
  </si>
  <si>
    <t>219.59€</t>
  </si>
  <si>
    <t>MG03ACA300</t>
  </si>
  <si>
    <t>Nearline HDD Toshiba 3.5'' 3TB SATA3 7200RPM 64MB</t>
  </si>
  <si>
    <t>WD30EZRX</t>
  </si>
  <si>
    <t>Vidinis diskas WD Green 3.5'' 3TB SATA3 IntelliPower 64MB</t>
  </si>
  <si>
    <t>101.99€</t>
  </si>
  <si>
    <t>WD30PURX</t>
  </si>
  <si>
    <t>Vidinis diskas WD Purple 3.5'' 3TB SATA3 64MB</t>
  </si>
  <si>
    <t>113.69€</t>
  </si>
  <si>
    <t>WD30EURX</t>
  </si>
  <si>
    <t>Vidinis diskas WD AV-GP WD30EURX 3.5'' 3TB SATA3 64MB</t>
  </si>
  <si>
    <t>120.29€</t>
  </si>
  <si>
    <t>Vidinis diskas WD Red 3.5'' 3TB SATA3 64MB IntelliPower, 24x7, NASware™</t>
  </si>
  <si>
    <t>WD40EZRX</t>
  </si>
  <si>
    <t>Vidinis diskas WD Green 3.5'' 4TB SATA3 IntelliPower 64MB</t>
  </si>
  <si>
    <t>153.99€</t>
  </si>
  <si>
    <t>WD40PURX</t>
  </si>
  <si>
    <t>Vidinis diskas WD Purple 3.5'' 4TB SATA3 64MB</t>
  </si>
  <si>
    <t>168.19€</t>
  </si>
  <si>
    <t>WD3003FZEX</t>
  </si>
  <si>
    <t>Vidinis diskas WD Black 3.5'' 3TB SATA3 7200RPM 64MB</t>
  </si>
  <si>
    <t>169.89€</t>
  </si>
  <si>
    <t>WD40EURX</t>
  </si>
  <si>
    <t>Vidinis diskas WD AV-GP, 3.5'', 4TB, SATA/600, 64MB</t>
  </si>
  <si>
    <t>176.89€</t>
  </si>
  <si>
    <t>Vidinis diskas WD Red 3.5'' 4TB SATA3 64MB IntelliPower, 24x7, NASware™</t>
  </si>
  <si>
    <t>Vidinis diskas WD Red Pro 3.5'' 3TB SATA3 64MB IntelliPower, 24x7, NASware™</t>
  </si>
  <si>
    <t>WD4NPURX</t>
  </si>
  <si>
    <t>Vidinis diskas WD Purple NV 3.5'' 4TB SATA3 64MB</t>
  </si>
  <si>
    <t>181.29€</t>
  </si>
  <si>
    <t>WD50EZRX</t>
  </si>
  <si>
    <t>Vidinis diskas WD Green 3.5'' 5TB SATA3 IntelliPower 64MB</t>
  </si>
  <si>
    <t>202.39€</t>
  </si>
  <si>
    <t>WD3000F9YZ</t>
  </si>
  <si>
    <t>Vidinis diskas WD RE Se 3.5'', 3TB, SATA3, 64MB</t>
  </si>
  <si>
    <t>202.49€</t>
  </si>
  <si>
    <t>Vidinis diskas WD Red 3.5'' 5TB SATA3 64MB IntelliPower, 24x7, NASware™</t>
  </si>
  <si>
    <t>WD4003FZEX</t>
  </si>
  <si>
    <t>Vidinis diskas WD Black 3.5'' 4TB SATA3 7200RPM 64MB</t>
  </si>
  <si>
    <t>233.39€</t>
  </si>
  <si>
    <t>WD3000FYYZ</t>
  </si>
  <si>
    <t>Serverinis diskas WD RE 3.5'' 3TB SATA3 7200RPM 64MB</t>
  </si>
  <si>
    <t>239.99€</t>
  </si>
  <si>
    <t>WD4000F9YZ</t>
  </si>
  <si>
    <t>Vidinis diskas WD RE Se 3.5'', 4TB, SATA3, 64MB</t>
  </si>
  <si>
    <t>246.49€</t>
  </si>
  <si>
    <t>WD60EZRX</t>
  </si>
  <si>
    <t>Vidinis diskas WD Green 3.5'' 6TB SATA3 IntelliPower 64MB</t>
  </si>
  <si>
    <t>251.99€</t>
  </si>
  <si>
    <t>WD50PURX</t>
  </si>
  <si>
    <t>Vidisnis diskas WD Purple 3.5'' 5TB SATA3 64MB</t>
  </si>
  <si>
    <t>271.39€</t>
  </si>
  <si>
    <t>WD60PURX</t>
  </si>
  <si>
    <t>Vidinis diskas WD Purple 3.5'' 6TB SATA3 64MB</t>
  </si>
  <si>
    <t>276.19€</t>
  </si>
  <si>
    <t>Vidinis diskas WD Red 3.5'' 6TB SATA3 64MB IntelliPower, 24x7, NASware™</t>
  </si>
  <si>
    <t>permokėjimas lyginant su K2 vidurkiu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</si>
</sst>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" fontId="0" fillId="0" borderId="0" xfId="0" applyNumberFormat="1"/>
    <xf numFmtId="0" fontId="0" fillId="2" borderId="0" xfId="0" applyFill="1" applyAlignment="1">
      <alignment vertical="center"/>
    </xf>
    <xf numFmtId="0" fontId="2" fillId="2" borderId="0" xfId="1" applyFill="1" applyAlignment="1">
      <alignment vertical="center"/>
    </xf>
    <xf numFmtId="0" fontId="1" fillId="2" borderId="0" xfId="0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4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5</xdr:col>
          <xdr:colOff>4762</xdr:colOff>
          <xdr:row>56</xdr:row>
          <xdr:rowOff>4763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4762</xdr:colOff>
          <xdr:row>40</xdr:row>
          <xdr:rowOff>4763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4762</xdr:colOff>
          <xdr:row>16</xdr:row>
          <xdr:rowOff>4763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4762</xdr:colOff>
          <xdr:row>31</xdr:row>
          <xdr:rowOff>4763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5</xdr:col>
          <xdr:colOff>4762</xdr:colOff>
          <xdr:row>59</xdr:row>
          <xdr:rowOff>4763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4762</xdr:colOff>
          <xdr:row>37</xdr:row>
          <xdr:rowOff>4763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4762</xdr:colOff>
          <xdr:row>37</xdr:row>
          <xdr:rowOff>4763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5</xdr:col>
          <xdr:colOff>4762</xdr:colOff>
          <xdr:row>49</xdr:row>
          <xdr:rowOff>4763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5</xdr:col>
          <xdr:colOff>4762</xdr:colOff>
          <xdr:row>50</xdr:row>
          <xdr:rowOff>4763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0</xdr:rowOff>
        </xdr:from>
        <xdr:to>
          <xdr:col>5</xdr:col>
          <xdr:colOff>4762</xdr:colOff>
          <xdr:row>57</xdr:row>
          <xdr:rowOff>4763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4762</xdr:colOff>
          <xdr:row>34</xdr:row>
          <xdr:rowOff>4763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4762</xdr:colOff>
          <xdr:row>26</xdr:row>
          <xdr:rowOff>4763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5</xdr:col>
          <xdr:colOff>4762</xdr:colOff>
          <xdr:row>48</xdr:row>
          <xdr:rowOff>4763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4762</xdr:colOff>
          <xdr:row>2</xdr:row>
          <xdr:rowOff>4763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4762</xdr:colOff>
          <xdr:row>7</xdr:row>
          <xdr:rowOff>4763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4762</xdr:colOff>
          <xdr:row>8</xdr:row>
          <xdr:rowOff>4763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4762</xdr:colOff>
          <xdr:row>10</xdr:row>
          <xdr:rowOff>4763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4762</xdr:colOff>
          <xdr:row>19</xdr:row>
          <xdr:rowOff>4763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4762</xdr:colOff>
          <xdr:row>23</xdr:row>
          <xdr:rowOff>4763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4762</xdr:colOff>
          <xdr:row>28</xdr:row>
          <xdr:rowOff>4763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4762</xdr:colOff>
          <xdr:row>30</xdr:row>
          <xdr:rowOff>4763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4762</xdr:colOff>
          <xdr:row>6</xdr:row>
          <xdr:rowOff>4763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4762</xdr:colOff>
          <xdr:row>24</xdr:row>
          <xdr:rowOff>4763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4762</xdr:colOff>
          <xdr:row>25</xdr:row>
          <xdr:rowOff>4763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5</xdr:col>
          <xdr:colOff>4762</xdr:colOff>
          <xdr:row>51</xdr:row>
          <xdr:rowOff>4763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4762</xdr:colOff>
          <xdr:row>12</xdr:row>
          <xdr:rowOff>4763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4762</xdr:colOff>
          <xdr:row>54</xdr:row>
          <xdr:rowOff>4763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5</xdr:col>
          <xdr:colOff>4762</xdr:colOff>
          <xdr:row>44</xdr:row>
          <xdr:rowOff>4763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5</xdr:col>
          <xdr:colOff>4762</xdr:colOff>
          <xdr:row>46</xdr:row>
          <xdr:rowOff>4763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4762</xdr:colOff>
          <xdr:row>39</xdr:row>
          <xdr:rowOff>4763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4762</xdr:colOff>
          <xdr:row>18</xdr:row>
          <xdr:rowOff>4763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4762</xdr:colOff>
          <xdr:row>22</xdr:row>
          <xdr:rowOff>4763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4762</xdr:colOff>
          <xdr:row>3</xdr:row>
          <xdr:rowOff>4763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4762</xdr:colOff>
          <xdr:row>41</xdr:row>
          <xdr:rowOff>4763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5</xdr:col>
          <xdr:colOff>4762</xdr:colOff>
          <xdr:row>43</xdr:row>
          <xdr:rowOff>4763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4762</xdr:colOff>
          <xdr:row>1</xdr:row>
          <xdr:rowOff>4763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4762</xdr:colOff>
          <xdr:row>5</xdr:row>
          <xdr:rowOff>4763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4762</xdr:colOff>
          <xdr:row>15</xdr:row>
          <xdr:rowOff>4763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5</xdr:col>
          <xdr:colOff>4762</xdr:colOff>
          <xdr:row>27</xdr:row>
          <xdr:rowOff>4763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5</xdr:col>
          <xdr:colOff>4762</xdr:colOff>
          <xdr:row>58</xdr:row>
          <xdr:rowOff>4763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4762</xdr:colOff>
          <xdr:row>4</xdr:row>
          <xdr:rowOff>4763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4762</xdr:colOff>
          <xdr:row>9</xdr:row>
          <xdr:rowOff>4763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4762</xdr:colOff>
          <xdr:row>13</xdr:row>
          <xdr:rowOff>4763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4762</xdr:colOff>
          <xdr:row>17</xdr:row>
          <xdr:rowOff>4763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4762</xdr:colOff>
          <xdr:row>11</xdr:row>
          <xdr:rowOff>4763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4762</xdr:colOff>
          <xdr:row>21</xdr:row>
          <xdr:rowOff>4763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4762</xdr:colOff>
          <xdr:row>45</xdr:row>
          <xdr:rowOff>4763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4762</xdr:colOff>
          <xdr:row>29</xdr:row>
          <xdr:rowOff>4763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4762</xdr:colOff>
          <xdr:row>32</xdr:row>
          <xdr:rowOff>4763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5</xdr:col>
          <xdr:colOff>4762</xdr:colOff>
          <xdr:row>52</xdr:row>
          <xdr:rowOff>4763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4762</xdr:colOff>
          <xdr:row>33</xdr:row>
          <xdr:rowOff>4763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4762</xdr:colOff>
          <xdr:row>14</xdr:row>
          <xdr:rowOff>4763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4762</xdr:colOff>
          <xdr:row>55</xdr:row>
          <xdr:rowOff>4763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4762</xdr:colOff>
          <xdr:row>35</xdr:row>
          <xdr:rowOff>4763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4762</xdr:colOff>
          <xdr:row>47</xdr:row>
          <xdr:rowOff>4763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0</xdr:rowOff>
        </xdr:from>
        <xdr:to>
          <xdr:col>5</xdr:col>
          <xdr:colOff>4762</xdr:colOff>
          <xdr:row>60</xdr:row>
          <xdr:rowOff>4763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5</xdr:col>
          <xdr:colOff>4762</xdr:colOff>
          <xdr:row>53</xdr:row>
          <xdr:rowOff>4763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4762</xdr:colOff>
          <xdr:row>20</xdr:row>
          <xdr:rowOff>4763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4762</xdr:colOff>
          <xdr:row>42</xdr:row>
          <xdr:rowOff>4763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4762</xdr:colOff>
          <xdr:row>36</xdr:row>
          <xdr:rowOff>4763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4762</xdr:colOff>
          <xdr:row>38</xdr:row>
          <xdr:rowOff>4763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kytech.lt/st3000nm0033-serverinis-diskas-seagate-constellation-es3-3tb-sata3-7200rpm-128mb-p-137771.html" TargetMode="External"/><Relationship Id="rId117" Type="http://schemas.openxmlformats.org/officeDocument/2006/relationships/control" Target="../activeX/activeX53.xml"/><Relationship Id="rId21" Type="http://schemas.openxmlformats.org/officeDocument/2006/relationships/hyperlink" Target="http://www.skytech.lt/st4000dm000-vidinis-diskas-seagate-barracuda-4tb-sata3-64mb-p-142781.html" TargetMode="External"/><Relationship Id="rId42" Type="http://schemas.openxmlformats.org/officeDocument/2006/relationships/hyperlink" Target="http://www.skytech.lt/wd30eurx-vidinis-diskas-avgp-wd30eurx-3tb-sata3-64mb-p-161203.html" TargetMode="External"/><Relationship Id="rId47" Type="http://schemas.openxmlformats.org/officeDocument/2006/relationships/hyperlink" Target="http://www.skytech.lt/wd40eurx-vidinis-diskas-avgp-4tb-sata600-64mb-p-167623.html" TargetMode="External"/><Relationship Id="rId63" Type="http://schemas.openxmlformats.org/officeDocument/2006/relationships/vmlDrawing" Target="../drawings/vmlDrawing1.vml"/><Relationship Id="rId68" Type="http://schemas.openxmlformats.org/officeDocument/2006/relationships/control" Target="../activeX/activeX4.xml"/><Relationship Id="rId84" Type="http://schemas.openxmlformats.org/officeDocument/2006/relationships/control" Target="../activeX/activeX20.xml"/><Relationship Id="rId89" Type="http://schemas.openxmlformats.org/officeDocument/2006/relationships/control" Target="../activeX/activeX25.xml"/><Relationship Id="rId112" Type="http://schemas.openxmlformats.org/officeDocument/2006/relationships/control" Target="../activeX/activeX48.xml"/><Relationship Id="rId16" Type="http://schemas.openxmlformats.org/officeDocument/2006/relationships/hyperlink" Target="http://www.skytech.lt/st3000vx000-vidinis-diskas-seagate-sv35-3tb-sata3-64mb-p-95317.html" TargetMode="External"/><Relationship Id="rId107" Type="http://schemas.openxmlformats.org/officeDocument/2006/relationships/control" Target="../activeX/activeX43.xml"/><Relationship Id="rId11" Type="http://schemas.openxmlformats.org/officeDocument/2006/relationships/hyperlink" Target="http://www.skytech.lt/0s03665-hgst-deskstar-nas-4tb-6gbs-sata-7200rpm-24x7-sensor-35inch-rtl-internal--p-179446.html" TargetMode="External"/><Relationship Id="rId32" Type="http://schemas.openxmlformats.org/officeDocument/2006/relationships/hyperlink" Target="http://www.skytech.lt/st8000as0002-seagate-archive-hdd-8tb-sata3-128mb-p-223871.html" TargetMode="External"/><Relationship Id="rId37" Type="http://schemas.openxmlformats.org/officeDocument/2006/relationships/hyperlink" Target="http://www.skytech.lt/md04aca400-vidinis-diskas-toshiba-4tb-sata3-7200rpm-128mb-p-243982.html" TargetMode="External"/><Relationship Id="rId53" Type="http://schemas.openxmlformats.org/officeDocument/2006/relationships/hyperlink" Target="http://www.skytech.lt/wd50efrx-vidinis-diskas-red-5tb-sata3-64mb-intellipower-24x7-nasware-p-201729.html" TargetMode="External"/><Relationship Id="rId58" Type="http://schemas.openxmlformats.org/officeDocument/2006/relationships/hyperlink" Target="http://www.skytech.lt/wd50purx-vidisnis-diskas-purple-5tb-sata3-64mb-p-223358.html" TargetMode="External"/><Relationship Id="rId74" Type="http://schemas.openxmlformats.org/officeDocument/2006/relationships/control" Target="../activeX/activeX10.xml"/><Relationship Id="rId79" Type="http://schemas.openxmlformats.org/officeDocument/2006/relationships/control" Target="../activeX/activeX15.xml"/><Relationship Id="rId102" Type="http://schemas.openxmlformats.org/officeDocument/2006/relationships/control" Target="../activeX/activeX38.xml"/><Relationship Id="rId123" Type="http://schemas.openxmlformats.org/officeDocument/2006/relationships/control" Target="../activeX/activeX59.xml"/><Relationship Id="rId5" Type="http://schemas.openxmlformats.org/officeDocument/2006/relationships/hyperlink" Target="http://www.skytech.lt/wd10jfcx-vidinis-diskas-red-1tb-sata3-16mb-intellipower-24x7-nasware-p-161444.html" TargetMode="External"/><Relationship Id="rId61" Type="http://schemas.openxmlformats.org/officeDocument/2006/relationships/printerSettings" Target="../printerSettings/printerSettings1.bin"/><Relationship Id="rId82" Type="http://schemas.openxmlformats.org/officeDocument/2006/relationships/control" Target="../activeX/activeX18.xml"/><Relationship Id="rId90" Type="http://schemas.openxmlformats.org/officeDocument/2006/relationships/control" Target="../activeX/activeX26.xml"/><Relationship Id="rId95" Type="http://schemas.openxmlformats.org/officeDocument/2006/relationships/control" Target="../activeX/activeX31.xml"/><Relationship Id="rId19" Type="http://schemas.openxmlformats.org/officeDocument/2006/relationships/hyperlink" Target="http://www.skytech.lt/st3000vx004-internal-hdd-seagate-sv35-3tb-sata3-64mb-rescue-p-220199.html" TargetMode="External"/><Relationship Id="rId14" Type="http://schemas.openxmlformats.org/officeDocument/2006/relationships/hyperlink" Target="http://www.skytech.lt/st3000vx006-seagate-surveillance-hdd-3tb-sata3-5900rpm-64mb-cache-p-222664.html" TargetMode="External"/><Relationship Id="rId22" Type="http://schemas.openxmlformats.org/officeDocument/2006/relationships/hyperlink" Target="http://www.skytech.lt/st4000vm000-vidinis-diskas-seagate-pipeline-4tb-sata600-64mb-p-144799.html" TargetMode="External"/><Relationship Id="rId27" Type="http://schemas.openxmlformats.org/officeDocument/2006/relationships/hyperlink" Target="http://www.skytech.lt/st4000vn0001-seagate-enterprise-nas-hdd-4tb-sata3-7200rpm-128mb-p-223064.html" TargetMode="External"/><Relationship Id="rId30" Type="http://schemas.openxmlformats.org/officeDocument/2006/relationships/hyperlink" Target="http://www.skytech.lt/st6000as0002-seagate-archive-hdd-6tb-sata3-128mb-p-223870.html" TargetMode="External"/><Relationship Id="rId35" Type="http://schemas.openxmlformats.org/officeDocument/2006/relationships/hyperlink" Target="http://www.skytech.lt/dt01aca300-vidinis-diskas-toshiba-3tb-sata3-7200rpm-64mb-p-136663.html" TargetMode="External"/><Relationship Id="rId43" Type="http://schemas.openxmlformats.org/officeDocument/2006/relationships/hyperlink" Target="http://www.skytech.lt/wd30efrx-vidinis-diskas-red-3tb-sata3-64mb-intellipower-24x7-nasware-p-127187.html" TargetMode="External"/><Relationship Id="rId48" Type="http://schemas.openxmlformats.org/officeDocument/2006/relationships/hyperlink" Target="http://www.skytech.lt/wd40efrx-vidinis-diskas-red-4tb-sata3-64mb-intellipower-24x7-nasware-p-161443.html" TargetMode="External"/><Relationship Id="rId56" Type="http://schemas.openxmlformats.org/officeDocument/2006/relationships/hyperlink" Target="http://www.skytech.lt/wd4000f9yz-vidinis-diskas-4tb-sata3-64mb-p-155442.html" TargetMode="External"/><Relationship Id="rId64" Type="http://schemas.openxmlformats.org/officeDocument/2006/relationships/control" Target="../activeX/activeX1.xml"/><Relationship Id="rId69" Type="http://schemas.openxmlformats.org/officeDocument/2006/relationships/control" Target="../activeX/activeX5.xml"/><Relationship Id="rId77" Type="http://schemas.openxmlformats.org/officeDocument/2006/relationships/control" Target="../activeX/activeX13.xml"/><Relationship Id="rId100" Type="http://schemas.openxmlformats.org/officeDocument/2006/relationships/control" Target="../activeX/activeX36.xml"/><Relationship Id="rId105" Type="http://schemas.openxmlformats.org/officeDocument/2006/relationships/control" Target="../activeX/activeX41.xml"/><Relationship Id="rId113" Type="http://schemas.openxmlformats.org/officeDocument/2006/relationships/control" Target="../activeX/activeX49.xml"/><Relationship Id="rId118" Type="http://schemas.openxmlformats.org/officeDocument/2006/relationships/control" Target="../activeX/activeX54.xml"/><Relationship Id="rId8" Type="http://schemas.openxmlformats.org/officeDocument/2006/relationships/hyperlink" Target="http://www.skytech.lt/wd3001ffsx-vidinis-diskas-red-pro-3tb-sata3-64mb-intellipower-24x7-nasware-p-201727.html" TargetMode="External"/><Relationship Id="rId51" Type="http://schemas.openxmlformats.org/officeDocument/2006/relationships/hyperlink" Target="http://www.skytech.lt/wd50ezrx-vidinis-diskas-green-5tb-sata3-intellipower-64mb-p-201440.html" TargetMode="External"/><Relationship Id="rId72" Type="http://schemas.openxmlformats.org/officeDocument/2006/relationships/control" Target="../activeX/activeX8.xml"/><Relationship Id="rId80" Type="http://schemas.openxmlformats.org/officeDocument/2006/relationships/control" Target="../activeX/activeX16.xml"/><Relationship Id="rId85" Type="http://schemas.openxmlformats.org/officeDocument/2006/relationships/control" Target="../activeX/activeX21.xml"/><Relationship Id="rId93" Type="http://schemas.openxmlformats.org/officeDocument/2006/relationships/control" Target="../activeX/activeX29.xml"/><Relationship Id="rId98" Type="http://schemas.openxmlformats.org/officeDocument/2006/relationships/control" Target="../activeX/activeX34.xml"/><Relationship Id="rId121" Type="http://schemas.openxmlformats.org/officeDocument/2006/relationships/control" Target="../activeX/activeX57.xml"/><Relationship Id="rId3" Type="http://schemas.openxmlformats.org/officeDocument/2006/relationships/hyperlink" Target="http://www.skytech.lt/wd30efrx-vidinis-diskas-red-3tb-sata3-64mb-intellipower-24x7-nasware-p-127187.html" TargetMode="External"/><Relationship Id="rId12" Type="http://schemas.openxmlformats.org/officeDocument/2006/relationships/hyperlink" Target="http://www.skytech.lt/0f14688-hdd-sata-4tb-7200rpm-6gbs64mb-a7k4000-0f14688-hgst-p-149688.html" TargetMode="External"/><Relationship Id="rId17" Type="http://schemas.openxmlformats.org/officeDocument/2006/relationships/hyperlink" Target="http://www.skytech.lt/st3000vn000-seagate-nas-hdd-3tb-sata3-5900rpm-64mb-p-149941.html" TargetMode="External"/><Relationship Id="rId25" Type="http://schemas.openxmlformats.org/officeDocument/2006/relationships/hyperlink" Target="http://www.skytech.lt/st5000as0011-seagate-archive-hdd-5tb-sata3-128mb-p-211061.html" TargetMode="External"/><Relationship Id="rId33" Type="http://schemas.openxmlformats.org/officeDocument/2006/relationships/hyperlink" Target="http://www.skytech.lt/st5000vn0001-seagate-enterprise-nas-hdd-5tb-sata3-7200rpm-128mb-p-223065.html" TargetMode="External"/><Relationship Id="rId38" Type="http://schemas.openxmlformats.org/officeDocument/2006/relationships/hyperlink" Target="http://www.skytech.lt/md04aca500-vidinis-diskas-toshiba-5tb-sata3-7200rpm-128mb-p-243983.html" TargetMode="External"/><Relationship Id="rId46" Type="http://schemas.openxmlformats.org/officeDocument/2006/relationships/hyperlink" Target="http://www.skytech.lt/wd3003fzex-vidinis-diskas-black-3tb-sata3-7200rpm-64mb-p-166525.html" TargetMode="External"/><Relationship Id="rId59" Type="http://schemas.openxmlformats.org/officeDocument/2006/relationships/hyperlink" Target="http://www.skytech.lt/wd60purx-vidinis-diskas-purple-6tb-sata3-64mb-p-217622.html" TargetMode="External"/><Relationship Id="rId67" Type="http://schemas.openxmlformats.org/officeDocument/2006/relationships/control" Target="../activeX/activeX3.xml"/><Relationship Id="rId103" Type="http://schemas.openxmlformats.org/officeDocument/2006/relationships/control" Target="../activeX/activeX39.xml"/><Relationship Id="rId108" Type="http://schemas.openxmlformats.org/officeDocument/2006/relationships/control" Target="../activeX/activeX44.xml"/><Relationship Id="rId116" Type="http://schemas.openxmlformats.org/officeDocument/2006/relationships/control" Target="../activeX/activeX52.xml"/><Relationship Id="rId124" Type="http://schemas.openxmlformats.org/officeDocument/2006/relationships/control" Target="../activeX/activeX60.xml"/><Relationship Id="rId20" Type="http://schemas.openxmlformats.org/officeDocument/2006/relationships/hyperlink" Target="http://www.skytech.lt/st3000vx005-seagate-surveillance-hdd-3tb-sata3-5900rpm-64mb-cache-rescue-p-222661.html" TargetMode="External"/><Relationship Id="rId41" Type="http://schemas.openxmlformats.org/officeDocument/2006/relationships/hyperlink" Target="http://www.skytech.lt/wd30purx-vidinis-diskas-purple-3tb-sata3-64mb-p-183112.html" TargetMode="External"/><Relationship Id="rId54" Type="http://schemas.openxmlformats.org/officeDocument/2006/relationships/hyperlink" Target="http://www.skytech.lt/wd4003fzex-vidinis-diskas-black-4tb-sata3-7200rpm-64mb-p-166526.html" TargetMode="External"/><Relationship Id="rId62" Type="http://schemas.openxmlformats.org/officeDocument/2006/relationships/drawing" Target="../drawings/drawing1.xml"/><Relationship Id="rId70" Type="http://schemas.openxmlformats.org/officeDocument/2006/relationships/control" Target="../activeX/activeX6.xml"/><Relationship Id="rId75" Type="http://schemas.openxmlformats.org/officeDocument/2006/relationships/control" Target="../activeX/activeX11.xml"/><Relationship Id="rId83" Type="http://schemas.openxmlformats.org/officeDocument/2006/relationships/control" Target="../activeX/activeX19.xml"/><Relationship Id="rId88" Type="http://schemas.openxmlformats.org/officeDocument/2006/relationships/control" Target="../activeX/activeX24.xml"/><Relationship Id="rId91" Type="http://schemas.openxmlformats.org/officeDocument/2006/relationships/control" Target="../activeX/activeX27.xml"/><Relationship Id="rId96" Type="http://schemas.openxmlformats.org/officeDocument/2006/relationships/control" Target="../activeX/activeX32.xml"/><Relationship Id="rId111" Type="http://schemas.openxmlformats.org/officeDocument/2006/relationships/control" Target="../activeX/activeX47.xml"/><Relationship Id="rId1" Type="http://schemas.openxmlformats.org/officeDocument/2006/relationships/hyperlink" Target="http://www.skytech.lt/wd10efrx-vidinis-diskas-red-1tb-sata3-64mb-intellipower-24x7-nasware-p-127185.html" TargetMode="External"/><Relationship Id="rId6" Type="http://schemas.openxmlformats.org/officeDocument/2006/relationships/hyperlink" Target="http://www.skytech.lt/wd60efrx-vidinis-diskas-red-6tb-sata3-64mb-intellipower-24x7-nasware-p-201725.html" TargetMode="External"/><Relationship Id="rId15" Type="http://schemas.openxmlformats.org/officeDocument/2006/relationships/hyperlink" Target="http://www.skytech.lt/st3000vm002-vidinis-diskas-seagate-pipeline-3tb-sata600-64mb-p-144798.html" TargetMode="External"/><Relationship Id="rId23" Type="http://schemas.openxmlformats.org/officeDocument/2006/relationships/hyperlink" Target="http://www.skytech.lt/st4000vx000-vidinis-diskas-seagate-surveillance-hdd-4tb-sata3-5900rpm-64mb-p-190890.html" TargetMode="External"/><Relationship Id="rId28" Type="http://schemas.openxmlformats.org/officeDocument/2006/relationships/hyperlink" Target="http://www.skytech.lt/st4000nm0033-serverinis-diskas-seagate-constellation-es3-4tb-sata3-7200rpm-128mb-p-137776.html" TargetMode="External"/><Relationship Id="rId36" Type="http://schemas.openxmlformats.org/officeDocument/2006/relationships/hyperlink" Target="http://www.skytech.lt/hdwa130ezsta-toshiba-e300-hdd-3tb-sata-6gbits-p-267347.html" TargetMode="External"/><Relationship Id="rId49" Type="http://schemas.openxmlformats.org/officeDocument/2006/relationships/hyperlink" Target="http://www.skytech.lt/wd3001ffsx-vidinis-diskas-red-pro-3tb-sata3-64mb-intellipower-24x7-nasware-p-201727.html" TargetMode="External"/><Relationship Id="rId57" Type="http://schemas.openxmlformats.org/officeDocument/2006/relationships/hyperlink" Target="http://www.skytech.lt/wd60ezrx-vidinis-diskas-green-6tb-sata3-intellipower-64mb-p-201441.html" TargetMode="External"/><Relationship Id="rId106" Type="http://schemas.openxmlformats.org/officeDocument/2006/relationships/control" Target="../activeX/activeX42.xml"/><Relationship Id="rId114" Type="http://schemas.openxmlformats.org/officeDocument/2006/relationships/control" Target="../activeX/activeX50.xml"/><Relationship Id="rId119" Type="http://schemas.openxmlformats.org/officeDocument/2006/relationships/control" Target="../activeX/activeX55.xml"/><Relationship Id="rId10" Type="http://schemas.openxmlformats.org/officeDocument/2006/relationships/hyperlink" Target="http://www.skytech.lt/wd50efrx-vidinis-diskas-red-5tb-sata3-64mb-intellipower-24x7-nasware-p-201729.html" TargetMode="External"/><Relationship Id="rId31" Type="http://schemas.openxmlformats.org/officeDocument/2006/relationships/hyperlink" Target="http://www.skytech.lt/st6000dm001-internal-hdd-seagate-barracuda-6tb-sata3-128mb-p-251552.html" TargetMode="External"/><Relationship Id="rId44" Type="http://schemas.openxmlformats.org/officeDocument/2006/relationships/hyperlink" Target="http://www.skytech.lt/wd40ezrx-vidinis-diskas-green-4tb-sata3-intellipower-64mb-p-161446.html" TargetMode="External"/><Relationship Id="rId52" Type="http://schemas.openxmlformats.org/officeDocument/2006/relationships/hyperlink" Target="http://www.skytech.lt/wd3000f9yz-vidinis-diskas-3tb-sata3-64mb-p-156022.html" TargetMode="External"/><Relationship Id="rId60" Type="http://schemas.openxmlformats.org/officeDocument/2006/relationships/hyperlink" Target="http://www.skytech.lt/wd60efrx-vidinis-diskas-red-6tb-sata3-64mb-intellipower-24x7-nasware-p-201725.html" TargetMode="External"/><Relationship Id="rId65" Type="http://schemas.openxmlformats.org/officeDocument/2006/relationships/image" Target="../media/image1.emf"/><Relationship Id="rId73" Type="http://schemas.openxmlformats.org/officeDocument/2006/relationships/control" Target="../activeX/activeX9.xml"/><Relationship Id="rId78" Type="http://schemas.openxmlformats.org/officeDocument/2006/relationships/control" Target="../activeX/activeX14.xml"/><Relationship Id="rId81" Type="http://schemas.openxmlformats.org/officeDocument/2006/relationships/control" Target="../activeX/activeX17.xml"/><Relationship Id="rId86" Type="http://schemas.openxmlformats.org/officeDocument/2006/relationships/control" Target="../activeX/activeX22.xml"/><Relationship Id="rId94" Type="http://schemas.openxmlformats.org/officeDocument/2006/relationships/control" Target="../activeX/activeX30.xml"/><Relationship Id="rId99" Type="http://schemas.openxmlformats.org/officeDocument/2006/relationships/control" Target="../activeX/activeX35.xml"/><Relationship Id="rId101" Type="http://schemas.openxmlformats.org/officeDocument/2006/relationships/control" Target="../activeX/activeX37.xml"/><Relationship Id="rId122" Type="http://schemas.openxmlformats.org/officeDocument/2006/relationships/control" Target="../activeX/activeX58.xml"/><Relationship Id="rId4" Type="http://schemas.openxmlformats.org/officeDocument/2006/relationships/hyperlink" Target="http://www.skytech.lt/wd40efrx-vidinis-diskas-red-4tb-sata3-64mb-intellipower-24x7-nasware-p-161443.html" TargetMode="External"/><Relationship Id="rId9" Type="http://schemas.openxmlformats.org/officeDocument/2006/relationships/hyperlink" Target="http://www.skytech.lt/wd2001ffsx-vidinis-diskas-red-pro-2tb-sata3-64mb-intellipower-24x7-nasware-p-201728.html" TargetMode="External"/><Relationship Id="rId13" Type="http://schemas.openxmlformats.org/officeDocument/2006/relationships/hyperlink" Target="http://www.skytech.lt/st3000dm001-vidinis-diskas-seagate-barracuda-3tb-sata3-7200rpm-64mb-p-86163.html" TargetMode="External"/><Relationship Id="rId18" Type="http://schemas.openxmlformats.org/officeDocument/2006/relationships/hyperlink" Target="http://www.skytech.lt/st3000vx002-seagate-surveillance-hdd-3tb-sata3-5900rpm-64mb-cache-p-198819.html" TargetMode="External"/><Relationship Id="rId39" Type="http://schemas.openxmlformats.org/officeDocument/2006/relationships/hyperlink" Target="http://www.skytech.lt/mg03aca300-nearline-hdd-toshiba-3tb-sata3-7200rpm-64mb-p-246631.html" TargetMode="External"/><Relationship Id="rId109" Type="http://schemas.openxmlformats.org/officeDocument/2006/relationships/control" Target="../activeX/activeX45.xml"/><Relationship Id="rId34" Type="http://schemas.openxmlformats.org/officeDocument/2006/relationships/hyperlink" Target="http://www.skytech.lt/st5000vx0001-seagate-surveillance-hdd-5tb-sata3-7200rpm-128mb-p-222662.html" TargetMode="External"/><Relationship Id="rId50" Type="http://schemas.openxmlformats.org/officeDocument/2006/relationships/hyperlink" Target="http://www.skytech.lt/wd4npurx-vidinis-diskas-purple-4tb-sata3-64mb-p-241881.html" TargetMode="External"/><Relationship Id="rId55" Type="http://schemas.openxmlformats.org/officeDocument/2006/relationships/hyperlink" Target="http://www.skytech.lt/wd3000fyyz-serverinis-diskas-3tb-sata3-7200rpm-64mb-p-134886.html" TargetMode="External"/><Relationship Id="rId76" Type="http://schemas.openxmlformats.org/officeDocument/2006/relationships/control" Target="../activeX/activeX12.xml"/><Relationship Id="rId97" Type="http://schemas.openxmlformats.org/officeDocument/2006/relationships/control" Target="../activeX/activeX33.xml"/><Relationship Id="rId104" Type="http://schemas.openxmlformats.org/officeDocument/2006/relationships/control" Target="../activeX/activeX40.xml"/><Relationship Id="rId120" Type="http://schemas.openxmlformats.org/officeDocument/2006/relationships/control" Target="../activeX/activeX56.xml"/><Relationship Id="rId125" Type="http://schemas.openxmlformats.org/officeDocument/2006/relationships/control" Target="../activeX/activeX61.xml"/><Relationship Id="rId7" Type="http://schemas.openxmlformats.org/officeDocument/2006/relationships/hyperlink" Target="http://www.skytech.lt/wd4001ffsx-vidinis-diskas-red-pro-4tb-sata3-64mb-intellipower-24x7-nasware-p-201726.html" TargetMode="External"/><Relationship Id="rId71" Type="http://schemas.openxmlformats.org/officeDocument/2006/relationships/control" Target="../activeX/activeX7.xml"/><Relationship Id="rId92" Type="http://schemas.openxmlformats.org/officeDocument/2006/relationships/control" Target="../activeX/activeX28.xml"/><Relationship Id="rId2" Type="http://schemas.openxmlformats.org/officeDocument/2006/relationships/hyperlink" Target="http://www.skytech.lt/wd20efrx-vidinis-diskas-red-2tb-sata3-64mb-intellipower-24x7-nasware-p-127186.html" TargetMode="External"/><Relationship Id="rId29" Type="http://schemas.openxmlformats.org/officeDocument/2006/relationships/hyperlink" Target="http://www.skytech.lt/st5000dm002-internal-hdd-seagate-barracuda-5tb-sata3-128mb-p-251551.html" TargetMode="External"/><Relationship Id="rId24" Type="http://schemas.openxmlformats.org/officeDocument/2006/relationships/hyperlink" Target="http://www.skytech.lt/st3000vn0001-seagate-enterprise-nas-hdd-3tb-sata3-7200rpm-128mb-p-223063.html" TargetMode="External"/><Relationship Id="rId40" Type="http://schemas.openxmlformats.org/officeDocument/2006/relationships/hyperlink" Target="http://www.skytech.lt/wd30ezrx-vidinis-diskas-green-3tb-sata3-intellipower-64mb-p-62809.html" TargetMode="External"/><Relationship Id="rId45" Type="http://schemas.openxmlformats.org/officeDocument/2006/relationships/hyperlink" Target="http://www.skytech.lt/wd40purx-vidinis-diskas-purple-4tb-sata3-64mb-p-183111.html" TargetMode="External"/><Relationship Id="rId66" Type="http://schemas.openxmlformats.org/officeDocument/2006/relationships/control" Target="../activeX/activeX2.xml"/><Relationship Id="rId87" Type="http://schemas.openxmlformats.org/officeDocument/2006/relationships/control" Target="../activeX/activeX23.xml"/><Relationship Id="rId110" Type="http://schemas.openxmlformats.org/officeDocument/2006/relationships/control" Target="../activeX/activeX46.xml"/><Relationship Id="rId115" Type="http://schemas.openxmlformats.org/officeDocument/2006/relationships/control" Target="../activeX/activeX5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61"/>
  <sheetViews>
    <sheetView tabSelected="1" workbookViewId="0">
      <selection activeCell="K2" sqref="K2"/>
    </sheetView>
  </sheetViews>
  <sheetFormatPr defaultColWidth="7.1328125" defaultRowHeight="14.25" x14ac:dyDescent="0.45"/>
  <cols>
    <col min="3" max="3" width="72.265625" bestFit="1" customWidth="1"/>
    <col min="4" max="4" width="10.3984375" bestFit="1" customWidth="1"/>
    <col min="6" max="7" width="8.3984375" bestFit="1" customWidth="1"/>
    <col min="8" max="8" width="9" customWidth="1"/>
  </cols>
  <sheetData>
    <row r="1" spans="1:11" x14ac:dyDescent="0.4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3" t="s">
        <v>1</v>
      </c>
      <c r="J1" t="s">
        <v>171</v>
      </c>
    </row>
    <row r="2" spans="1:11" x14ac:dyDescent="0.45">
      <c r="A2" s="1" t="s">
        <v>104</v>
      </c>
      <c r="B2" s="1"/>
      <c r="C2" s="4" t="s">
        <v>105</v>
      </c>
      <c r="D2" s="1" t="s">
        <v>7</v>
      </c>
      <c r="E2" s="5" t="s">
        <v>106</v>
      </c>
      <c r="F2" s="7" t="str">
        <f t="shared" ref="F2:F33" si="0">MID(C2,SEARCH("TB",C2)-1,1)</f>
        <v>3</v>
      </c>
      <c r="G2" s="8">
        <f t="shared" ref="G2:G33" si="1">VALUE(SUBSTITUTE(LEFT(E2,LEN(E2)-1),".",","))</f>
        <v>95.59</v>
      </c>
      <c r="H2" s="8">
        <f t="shared" ref="H2:H33" si="2">G2/F2</f>
        <v>31.863333333333333</v>
      </c>
      <c r="I2" s="8">
        <f>F2*$K$2</f>
        <v>123</v>
      </c>
      <c r="J2" s="8">
        <f t="shared" ref="J2:J33" si="3">G2-I2</f>
        <v>-27.409999999999997</v>
      </c>
      <c r="K2" s="8">
        <v>41</v>
      </c>
    </row>
    <row r="3" spans="1:11" x14ac:dyDescent="0.45">
      <c r="A3" s="1" t="s">
        <v>42</v>
      </c>
      <c r="B3" s="1"/>
      <c r="C3" s="4" t="s">
        <v>43</v>
      </c>
      <c r="D3" s="1" t="s">
        <v>7</v>
      </c>
      <c r="E3" s="5" t="s">
        <v>44</v>
      </c>
      <c r="F3" s="7" t="str">
        <f t="shared" si="0"/>
        <v>3</v>
      </c>
      <c r="G3" s="8">
        <f t="shared" si="1"/>
        <v>98.59</v>
      </c>
      <c r="H3" s="8">
        <f t="shared" si="2"/>
        <v>32.863333333333337</v>
      </c>
      <c r="I3" s="8">
        <f t="shared" ref="I3:I61" si="4">F3*$K$2</f>
        <v>123</v>
      </c>
      <c r="J3" s="8">
        <f t="shared" si="3"/>
        <v>-24.409999999999997</v>
      </c>
    </row>
    <row r="4" spans="1:11" x14ac:dyDescent="0.45">
      <c r="A4" s="1" t="s">
        <v>96</v>
      </c>
      <c r="B4" s="1"/>
      <c r="C4" s="4" t="s">
        <v>97</v>
      </c>
      <c r="D4" s="1" t="s">
        <v>7</v>
      </c>
      <c r="E4" s="5" t="s">
        <v>98</v>
      </c>
      <c r="F4" s="7" t="str">
        <f t="shared" si="0"/>
        <v>8</v>
      </c>
      <c r="G4" s="8">
        <f t="shared" si="1"/>
        <v>263.99</v>
      </c>
      <c r="H4" s="8">
        <f t="shared" si="2"/>
        <v>32.998750000000001</v>
      </c>
      <c r="I4" s="8">
        <f t="shared" si="4"/>
        <v>328</v>
      </c>
      <c r="J4" s="8">
        <f t="shared" si="3"/>
        <v>-64.009999999999991</v>
      </c>
    </row>
    <row r="5" spans="1:11" x14ac:dyDescent="0.45">
      <c r="A5" s="1" t="s">
        <v>118</v>
      </c>
      <c r="B5" s="1"/>
      <c r="C5" s="4" t="s">
        <v>119</v>
      </c>
      <c r="D5" s="1" t="s">
        <v>7</v>
      </c>
      <c r="E5" s="5" t="s">
        <v>120</v>
      </c>
      <c r="F5" s="7" t="str">
        <f t="shared" si="0"/>
        <v>3</v>
      </c>
      <c r="G5" s="8">
        <f t="shared" si="1"/>
        <v>101.99</v>
      </c>
      <c r="H5" s="8">
        <f t="shared" si="2"/>
        <v>33.996666666666663</v>
      </c>
      <c r="I5" s="8">
        <f t="shared" si="4"/>
        <v>123</v>
      </c>
      <c r="J5" s="8">
        <f t="shared" si="3"/>
        <v>-21.010000000000005</v>
      </c>
    </row>
    <row r="6" spans="1:11" x14ac:dyDescent="0.45">
      <c r="A6" s="1" t="s">
        <v>107</v>
      </c>
      <c r="B6" s="1"/>
      <c r="C6" s="4" t="s">
        <v>108</v>
      </c>
      <c r="D6" s="1" t="s">
        <v>7</v>
      </c>
      <c r="E6" s="5" t="s">
        <v>109</v>
      </c>
      <c r="F6" s="7" t="str">
        <f t="shared" si="0"/>
        <v>3</v>
      </c>
      <c r="G6" s="8">
        <f t="shared" si="1"/>
        <v>103.29</v>
      </c>
      <c r="H6" s="8">
        <f t="shared" si="2"/>
        <v>34.43</v>
      </c>
      <c r="I6" s="8">
        <f t="shared" si="4"/>
        <v>123</v>
      </c>
      <c r="J6" s="8">
        <f t="shared" si="3"/>
        <v>-19.709999999999994</v>
      </c>
    </row>
    <row r="7" spans="1:11" x14ac:dyDescent="0.45">
      <c r="A7" s="1" t="s">
        <v>65</v>
      </c>
      <c r="B7" s="1"/>
      <c r="C7" s="4" t="s">
        <v>66</v>
      </c>
      <c r="D7" s="1" t="s">
        <v>7</v>
      </c>
      <c r="E7" s="5" t="s">
        <v>67</v>
      </c>
      <c r="F7" s="7" t="str">
        <f t="shared" si="0"/>
        <v>4</v>
      </c>
      <c r="G7" s="8">
        <f t="shared" si="1"/>
        <v>144.59</v>
      </c>
      <c r="H7" s="8">
        <f t="shared" si="2"/>
        <v>36.147500000000001</v>
      </c>
      <c r="I7" s="8">
        <f t="shared" si="4"/>
        <v>164</v>
      </c>
      <c r="J7" s="8">
        <f t="shared" si="3"/>
        <v>-19.409999999999997</v>
      </c>
    </row>
    <row r="8" spans="1:11" x14ac:dyDescent="0.45">
      <c r="A8" s="1" t="s">
        <v>45</v>
      </c>
      <c r="B8" s="1"/>
      <c r="C8" s="4" t="s">
        <v>46</v>
      </c>
      <c r="D8" s="1" t="s">
        <v>7</v>
      </c>
      <c r="E8" s="5" t="s">
        <v>47</v>
      </c>
      <c r="F8" s="7" t="str">
        <f t="shared" si="0"/>
        <v>3</v>
      </c>
      <c r="G8" s="8">
        <f t="shared" si="1"/>
        <v>109.79</v>
      </c>
      <c r="H8" s="8">
        <f t="shared" si="2"/>
        <v>36.596666666666671</v>
      </c>
      <c r="I8" s="8">
        <f t="shared" si="4"/>
        <v>123</v>
      </c>
      <c r="J8" s="8">
        <f t="shared" si="3"/>
        <v>-13.209999999999994</v>
      </c>
    </row>
    <row r="9" spans="1:11" x14ac:dyDescent="0.45">
      <c r="A9" s="1" t="s">
        <v>48</v>
      </c>
      <c r="B9" s="1"/>
      <c r="C9" s="4" t="s">
        <v>49</v>
      </c>
      <c r="D9" s="1" t="s">
        <v>7</v>
      </c>
      <c r="E9" s="5" t="s">
        <v>50</v>
      </c>
      <c r="F9" s="7" t="str">
        <f t="shared" si="0"/>
        <v>3</v>
      </c>
      <c r="G9" s="8">
        <f t="shared" si="1"/>
        <v>113.19</v>
      </c>
      <c r="H9" s="8">
        <f t="shared" si="2"/>
        <v>37.729999999999997</v>
      </c>
      <c r="I9" s="8">
        <f t="shared" si="4"/>
        <v>123</v>
      </c>
      <c r="J9" s="8">
        <f t="shared" si="3"/>
        <v>-9.8100000000000023</v>
      </c>
    </row>
    <row r="10" spans="1:11" x14ac:dyDescent="0.45">
      <c r="A10" s="1" t="s">
        <v>121</v>
      </c>
      <c r="B10" s="1"/>
      <c r="C10" s="4" t="s">
        <v>122</v>
      </c>
      <c r="D10" s="1" t="s">
        <v>7</v>
      </c>
      <c r="E10" s="5" t="s">
        <v>123</v>
      </c>
      <c r="F10" s="7" t="str">
        <f t="shared" si="0"/>
        <v>3</v>
      </c>
      <c r="G10" s="8">
        <f t="shared" si="1"/>
        <v>113.69</v>
      </c>
      <c r="H10" s="8">
        <f t="shared" si="2"/>
        <v>37.896666666666668</v>
      </c>
      <c r="I10" s="8">
        <f t="shared" si="4"/>
        <v>123</v>
      </c>
      <c r="J10" s="8">
        <f t="shared" si="3"/>
        <v>-9.3100000000000023</v>
      </c>
    </row>
    <row r="11" spans="1:11" x14ac:dyDescent="0.45">
      <c r="A11" s="1" t="s">
        <v>51</v>
      </c>
      <c r="B11" s="1"/>
      <c r="C11" s="4" t="s">
        <v>52</v>
      </c>
      <c r="D11" s="1" t="s">
        <v>7</v>
      </c>
      <c r="E11" s="5" t="s">
        <v>53</v>
      </c>
      <c r="F11" s="7" t="str">
        <f t="shared" si="0"/>
        <v>3</v>
      </c>
      <c r="G11" s="8">
        <f t="shared" si="1"/>
        <v>114.89</v>
      </c>
      <c r="H11" s="8">
        <f t="shared" si="2"/>
        <v>38.296666666666667</v>
      </c>
      <c r="I11" s="8">
        <f t="shared" si="4"/>
        <v>123</v>
      </c>
      <c r="J11" s="8">
        <f t="shared" si="3"/>
        <v>-8.11</v>
      </c>
    </row>
    <row r="12" spans="1:11" x14ac:dyDescent="0.45">
      <c r="A12" s="1" t="s">
        <v>128</v>
      </c>
      <c r="B12" s="1"/>
      <c r="C12" s="4" t="s">
        <v>129</v>
      </c>
      <c r="D12" s="1" t="s">
        <v>7</v>
      </c>
      <c r="E12" s="5" t="s">
        <v>130</v>
      </c>
      <c r="F12" s="7" t="str">
        <f t="shared" si="0"/>
        <v>4</v>
      </c>
      <c r="G12" s="8">
        <f t="shared" si="1"/>
        <v>153.99</v>
      </c>
      <c r="H12" s="8">
        <f t="shared" si="2"/>
        <v>38.497500000000002</v>
      </c>
      <c r="I12" s="8">
        <f t="shared" si="4"/>
        <v>164</v>
      </c>
      <c r="J12" s="8">
        <f t="shared" si="3"/>
        <v>-10.009999999999991</v>
      </c>
    </row>
    <row r="13" spans="1:11" x14ac:dyDescent="0.45">
      <c r="A13" s="1" t="s">
        <v>75</v>
      </c>
      <c r="B13" s="1"/>
      <c r="C13" s="4" t="s">
        <v>76</v>
      </c>
      <c r="D13" s="1" t="s">
        <v>7</v>
      </c>
      <c r="E13" s="5" t="s">
        <v>77</v>
      </c>
      <c r="F13" s="7" t="str">
        <f t="shared" si="0"/>
        <v>5</v>
      </c>
      <c r="G13" s="8">
        <f t="shared" si="1"/>
        <v>198.29</v>
      </c>
      <c r="H13" s="8">
        <f t="shared" si="2"/>
        <v>39.658000000000001</v>
      </c>
      <c r="I13" s="8">
        <f t="shared" si="4"/>
        <v>205</v>
      </c>
      <c r="J13" s="8">
        <f t="shared" si="3"/>
        <v>-6.710000000000008</v>
      </c>
    </row>
    <row r="14" spans="1:11" x14ac:dyDescent="0.45">
      <c r="A14" s="1" t="s">
        <v>124</v>
      </c>
      <c r="B14" s="1"/>
      <c r="C14" s="4" t="s">
        <v>125</v>
      </c>
      <c r="D14" s="1" t="s">
        <v>7</v>
      </c>
      <c r="E14" s="5" t="s">
        <v>126</v>
      </c>
      <c r="F14" s="7" t="str">
        <f t="shared" si="0"/>
        <v>3</v>
      </c>
      <c r="G14" s="8">
        <f t="shared" si="1"/>
        <v>120.29</v>
      </c>
      <c r="H14" s="8">
        <f t="shared" si="2"/>
        <v>40.096666666666671</v>
      </c>
      <c r="I14" s="8">
        <f t="shared" si="4"/>
        <v>123</v>
      </c>
      <c r="J14" s="8">
        <f t="shared" si="3"/>
        <v>-2.7099999999999937</v>
      </c>
    </row>
    <row r="15" spans="1:11" x14ac:dyDescent="0.45">
      <c r="A15" s="1" t="s">
        <v>145</v>
      </c>
      <c r="B15" s="1"/>
      <c r="C15" s="4" t="s">
        <v>146</v>
      </c>
      <c r="D15" s="1">
        <v>1</v>
      </c>
      <c r="E15" s="5" t="s">
        <v>147</v>
      </c>
      <c r="F15" s="7" t="str">
        <f t="shared" si="0"/>
        <v>5</v>
      </c>
      <c r="G15" s="8">
        <f t="shared" si="1"/>
        <v>202.39</v>
      </c>
      <c r="H15" s="8">
        <f t="shared" si="2"/>
        <v>40.477999999999994</v>
      </c>
      <c r="I15" s="8">
        <f t="shared" si="4"/>
        <v>205</v>
      </c>
      <c r="J15" s="8">
        <f t="shared" si="3"/>
        <v>-2.6100000000000136</v>
      </c>
    </row>
    <row r="16" spans="1:11" x14ac:dyDescent="0.45">
      <c r="A16" s="1" t="s">
        <v>110</v>
      </c>
      <c r="B16" s="1"/>
      <c r="C16" s="4" t="s">
        <v>111</v>
      </c>
      <c r="D16" s="1">
        <v>4</v>
      </c>
      <c r="E16" s="5" t="s">
        <v>112</v>
      </c>
      <c r="F16" s="7" t="str">
        <f t="shared" si="0"/>
        <v>4</v>
      </c>
      <c r="G16" s="8">
        <f t="shared" si="1"/>
        <v>161.99</v>
      </c>
      <c r="H16" s="8">
        <f t="shared" si="2"/>
        <v>40.497500000000002</v>
      </c>
      <c r="I16" s="8">
        <f t="shared" si="4"/>
        <v>164</v>
      </c>
      <c r="J16" s="8">
        <f t="shared" si="3"/>
        <v>-2.0099999999999909</v>
      </c>
    </row>
    <row r="17" spans="1:10" x14ac:dyDescent="0.45">
      <c r="A17" s="9" t="s">
        <v>12</v>
      </c>
      <c r="B17" s="9"/>
      <c r="C17" s="10" t="s">
        <v>13</v>
      </c>
      <c r="D17" s="9" t="s">
        <v>7</v>
      </c>
      <c r="E17" s="11" t="s">
        <v>14</v>
      </c>
      <c r="F17" s="12" t="str">
        <f t="shared" si="0"/>
        <v>3</v>
      </c>
      <c r="G17" s="13">
        <f t="shared" si="1"/>
        <v>122.59</v>
      </c>
      <c r="H17" s="13">
        <f t="shared" si="2"/>
        <v>40.863333333333337</v>
      </c>
      <c r="I17" s="13">
        <f t="shared" si="4"/>
        <v>123</v>
      </c>
      <c r="J17" s="13">
        <f t="shared" si="3"/>
        <v>-0.40999999999999659</v>
      </c>
    </row>
    <row r="18" spans="1:10" x14ac:dyDescent="0.45">
      <c r="A18" s="1" t="s">
        <v>12</v>
      </c>
      <c r="B18" s="1"/>
      <c r="C18" s="4" t="s">
        <v>127</v>
      </c>
      <c r="D18" s="1" t="s">
        <v>7</v>
      </c>
      <c r="E18" s="5" t="s">
        <v>14</v>
      </c>
      <c r="F18" s="7" t="str">
        <f t="shared" si="0"/>
        <v>3</v>
      </c>
      <c r="G18" s="8">
        <f t="shared" si="1"/>
        <v>122.59</v>
      </c>
      <c r="H18" s="8">
        <f t="shared" si="2"/>
        <v>40.863333333333337</v>
      </c>
      <c r="I18" s="8">
        <f t="shared" si="4"/>
        <v>123</v>
      </c>
      <c r="J18" s="8">
        <f t="shared" si="3"/>
        <v>-0.40999999999999659</v>
      </c>
    </row>
    <row r="19" spans="1:10" x14ac:dyDescent="0.45">
      <c r="A19" s="1" t="s">
        <v>90</v>
      </c>
      <c r="B19" s="1"/>
      <c r="C19" s="4" t="s">
        <v>91</v>
      </c>
      <c r="D19" s="1" t="s">
        <v>7</v>
      </c>
      <c r="E19" s="5" t="s">
        <v>92</v>
      </c>
      <c r="F19" s="7" t="str">
        <f t="shared" si="0"/>
        <v>6</v>
      </c>
      <c r="G19" s="8">
        <f t="shared" si="1"/>
        <v>247.89</v>
      </c>
      <c r="H19" s="8">
        <f t="shared" si="2"/>
        <v>41.314999999999998</v>
      </c>
      <c r="I19" s="8">
        <f t="shared" si="4"/>
        <v>246</v>
      </c>
      <c r="J19" s="8">
        <f t="shared" si="3"/>
        <v>1.8899999999999864</v>
      </c>
    </row>
    <row r="20" spans="1:10" x14ac:dyDescent="0.45">
      <c r="A20" s="1" t="s">
        <v>54</v>
      </c>
      <c r="B20" s="1"/>
      <c r="C20" s="4" t="s">
        <v>55</v>
      </c>
      <c r="D20" s="1" t="s">
        <v>7</v>
      </c>
      <c r="E20" s="5" t="s">
        <v>56</v>
      </c>
      <c r="F20" s="7" t="str">
        <f t="shared" si="0"/>
        <v>3</v>
      </c>
      <c r="G20" s="8">
        <f t="shared" si="1"/>
        <v>124.59</v>
      </c>
      <c r="H20" s="8">
        <f t="shared" si="2"/>
        <v>41.53</v>
      </c>
      <c r="I20" s="8">
        <f t="shared" si="4"/>
        <v>123</v>
      </c>
      <c r="J20" s="8">
        <f t="shared" si="3"/>
        <v>1.5900000000000034</v>
      </c>
    </row>
    <row r="21" spans="1:10" x14ac:dyDescent="0.45">
      <c r="A21" s="1" t="s">
        <v>161</v>
      </c>
      <c r="B21" s="1"/>
      <c r="C21" s="4" t="s">
        <v>162</v>
      </c>
      <c r="D21" s="1" t="s">
        <v>7</v>
      </c>
      <c r="E21" s="5" t="s">
        <v>163</v>
      </c>
      <c r="F21" s="7" t="str">
        <f t="shared" si="0"/>
        <v>6</v>
      </c>
      <c r="G21" s="8">
        <f t="shared" si="1"/>
        <v>251.99</v>
      </c>
      <c r="H21" s="8">
        <f t="shared" si="2"/>
        <v>41.998333333333335</v>
      </c>
      <c r="I21" s="8">
        <f t="shared" si="4"/>
        <v>246</v>
      </c>
      <c r="J21" s="8">
        <f t="shared" si="3"/>
        <v>5.9900000000000091</v>
      </c>
    </row>
    <row r="22" spans="1:10" x14ac:dyDescent="0.45">
      <c r="A22" s="1" t="s">
        <v>131</v>
      </c>
      <c r="B22" s="1"/>
      <c r="C22" s="4" t="s">
        <v>132</v>
      </c>
      <c r="D22" s="1" t="s">
        <v>7</v>
      </c>
      <c r="E22" s="5" t="s">
        <v>133</v>
      </c>
      <c r="F22" s="7" t="str">
        <f t="shared" si="0"/>
        <v>4</v>
      </c>
      <c r="G22" s="8">
        <f t="shared" si="1"/>
        <v>168.19</v>
      </c>
      <c r="H22" s="8">
        <f t="shared" si="2"/>
        <v>42.047499999999999</v>
      </c>
      <c r="I22" s="8">
        <f t="shared" si="4"/>
        <v>164</v>
      </c>
      <c r="J22" s="8">
        <f t="shared" si="3"/>
        <v>4.1899999999999977</v>
      </c>
    </row>
    <row r="23" spans="1:10" x14ac:dyDescent="0.45">
      <c r="A23" s="1" t="s">
        <v>93</v>
      </c>
      <c r="B23" s="1"/>
      <c r="C23" s="4" t="s">
        <v>94</v>
      </c>
      <c r="D23" s="1" t="s">
        <v>7</v>
      </c>
      <c r="E23" s="5" t="s">
        <v>95</v>
      </c>
      <c r="F23" s="7" t="str">
        <f t="shared" si="0"/>
        <v>6</v>
      </c>
      <c r="G23" s="8">
        <f t="shared" si="1"/>
        <v>252.69</v>
      </c>
      <c r="H23" s="8">
        <f t="shared" si="2"/>
        <v>42.115000000000002</v>
      </c>
      <c r="I23" s="8">
        <f t="shared" si="4"/>
        <v>246</v>
      </c>
      <c r="J23" s="8">
        <f t="shared" si="3"/>
        <v>6.6899999999999977</v>
      </c>
    </row>
    <row r="24" spans="1:10" x14ac:dyDescent="0.45">
      <c r="A24" s="1" t="s">
        <v>57</v>
      </c>
      <c r="B24" s="1"/>
      <c r="C24" s="4" t="s">
        <v>46</v>
      </c>
      <c r="D24" s="1">
        <v>3</v>
      </c>
      <c r="E24" s="5" t="s">
        <v>58</v>
      </c>
      <c r="F24" s="7" t="str">
        <f t="shared" si="0"/>
        <v>3</v>
      </c>
      <c r="G24" s="8">
        <f t="shared" si="1"/>
        <v>126.79</v>
      </c>
      <c r="H24" s="8">
        <f t="shared" si="2"/>
        <v>42.263333333333335</v>
      </c>
      <c r="I24" s="8">
        <f t="shared" si="4"/>
        <v>123</v>
      </c>
      <c r="J24" s="8">
        <f t="shared" si="3"/>
        <v>3.7900000000000063</v>
      </c>
    </row>
    <row r="25" spans="1:10" x14ac:dyDescent="0.45">
      <c r="A25" s="1" t="s">
        <v>68</v>
      </c>
      <c r="B25" s="1"/>
      <c r="C25" s="4" t="s">
        <v>69</v>
      </c>
      <c r="D25" s="1" t="s">
        <v>7</v>
      </c>
      <c r="E25" s="5" t="s">
        <v>70</v>
      </c>
      <c r="F25" s="7" t="str">
        <f t="shared" si="0"/>
        <v>4</v>
      </c>
      <c r="G25" s="8">
        <f t="shared" si="1"/>
        <v>170.19</v>
      </c>
      <c r="H25" s="8">
        <f t="shared" si="2"/>
        <v>42.547499999999999</v>
      </c>
      <c r="I25" s="8">
        <f t="shared" si="4"/>
        <v>164</v>
      </c>
      <c r="J25" s="8">
        <f t="shared" si="3"/>
        <v>6.1899999999999977</v>
      </c>
    </row>
    <row r="26" spans="1:10" x14ac:dyDescent="0.45">
      <c r="A26" s="1" t="s">
        <v>71</v>
      </c>
      <c r="B26" s="1"/>
      <c r="C26" s="4" t="s">
        <v>72</v>
      </c>
      <c r="D26" s="1" t="s">
        <v>7</v>
      </c>
      <c r="E26" s="5" t="s">
        <v>70</v>
      </c>
      <c r="F26" s="7" t="str">
        <f t="shared" si="0"/>
        <v>4</v>
      </c>
      <c r="G26" s="8">
        <f t="shared" si="1"/>
        <v>170.19</v>
      </c>
      <c r="H26" s="8">
        <f t="shared" si="2"/>
        <v>42.547499999999999</v>
      </c>
      <c r="I26" s="8">
        <f t="shared" si="4"/>
        <v>164</v>
      </c>
      <c r="J26" s="8">
        <f t="shared" si="3"/>
        <v>6.1899999999999977</v>
      </c>
    </row>
    <row r="27" spans="1:10" x14ac:dyDescent="0.45">
      <c r="A27" s="9" t="s">
        <v>36</v>
      </c>
      <c r="B27" s="9"/>
      <c r="C27" s="10" t="s">
        <v>37</v>
      </c>
      <c r="D27" s="9" t="s">
        <v>7</v>
      </c>
      <c r="E27" s="11" t="s">
        <v>38</v>
      </c>
      <c r="F27" s="12" t="str">
        <f t="shared" si="0"/>
        <v>4</v>
      </c>
      <c r="G27" s="13">
        <f t="shared" si="1"/>
        <v>174.19</v>
      </c>
      <c r="H27" s="13">
        <f t="shared" si="2"/>
        <v>43.547499999999999</v>
      </c>
      <c r="I27" s="13">
        <f t="shared" si="4"/>
        <v>164</v>
      </c>
      <c r="J27" s="13">
        <f t="shared" si="3"/>
        <v>10.189999999999998</v>
      </c>
    </row>
    <row r="28" spans="1:10" x14ac:dyDescent="0.45">
      <c r="A28" s="1" t="s">
        <v>113</v>
      </c>
      <c r="B28" s="1"/>
      <c r="C28" s="4" t="s">
        <v>114</v>
      </c>
      <c r="D28" s="1" t="s">
        <v>7</v>
      </c>
      <c r="E28" s="5" t="s">
        <v>115</v>
      </c>
      <c r="F28" s="7" t="str">
        <f t="shared" si="0"/>
        <v>5</v>
      </c>
      <c r="G28" s="8">
        <f t="shared" si="1"/>
        <v>219.59</v>
      </c>
      <c r="H28" s="8">
        <f t="shared" si="2"/>
        <v>43.917999999999999</v>
      </c>
      <c r="I28" s="8">
        <f t="shared" si="4"/>
        <v>205</v>
      </c>
      <c r="J28" s="8">
        <f t="shared" si="3"/>
        <v>14.590000000000003</v>
      </c>
    </row>
    <row r="29" spans="1:10" x14ac:dyDescent="0.45">
      <c r="A29" s="1" t="s">
        <v>59</v>
      </c>
      <c r="B29" s="1"/>
      <c r="C29" s="4" t="s">
        <v>60</v>
      </c>
      <c r="D29" s="1" t="s">
        <v>7</v>
      </c>
      <c r="E29" s="5" t="s">
        <v>61</v>
      </c>
      <c r="F29" s="7" t="str">
        <f t="shared" si="0"/>
        <v>3</v>
      </c>
      <c r="G29" s="8">
        <f t="shared" si="1"/>
        <v>131.88999999999999</v>
      </c>
      <c r="H29" s="8">
        <f t="shared" si="2"/>
        <v>43.963333333333331</v>
      </c>
      <c r="I29" s="8">
        <f t="shared" si="4"/>
        <v>123</v>
      </c>
      <c r="J29" s="8">
        <f t="shared" si="3"/>
        <v>8.8899999999999864</v>
      </c>
    </row>
    <row r="30" spans="1:10" x14ac:dyDescent="0.45">
      <c r="A30" s="1" t="s">
        <v>137</v>
      </c>
      <c r="B30" s="1"/>
      <c r="C30" s="4" t="s">
        <v>138</v>
      </c>
      <c r="D30" s="1" t="s">
        <v>7</v>
      </c>
      <c r="E30" s="5" t="s">
        <v>139</v>
      </c>
      <c r="F30" s="7" t="str">
        <f t="shared" si="0"/>
        <v>4</v>
      </c>
      <c r="G30" s="8">
        <f t="shared" si="1"/>
        <v>176.89</v>
      </c>
      <c r="H30" s="8">
        <f t="shared" si="2"/>
        <v>44.222499999999997</v>
      </c>
      <c r="I30" s="8">
        <f t="shared" si="4"/>
        <v>164</v>
      </c>
      <c r="J30" s="8">
        <f t="shared" si="3"/>
        <v>12.889999999999986</v>
      </c>
    </row>
    <row r="31" spans="1:10" x14ac:dyDescent="0.45">
      <c r="A31" s="1" t="s">
        <v>62</v>
      </c>
      <c r="B31" s="1"/>
      <c r="C31" s="4" t="s">
        <v>63</v>
      </c>
      <c r="D31" s="1" t="s">
        <v>7</v>
      </c>
      <c r="E31" s="5" t="s">
        <v>64</v>
      </c>
      <c r="F31" s="7" t="str">
        <f t="shared" si="0"/>
        <v>3</v>
      </c>
      <c r="G31" s="8">
        <f t="shared" si="1"/>
        <v>133.19</v>
      </c>
      <c r="H31" s="8">
        <f t="shared" si="2"/>
        <v>44.396666666666668</v>
      </c>
      <c r="I31" s="8">
        <f t="shared" si="4"/>
        <v>123</v>
      </c>
      <c r="J31" s="8">
        <f t="shared" si="3"/>
        <v>10.189999999999998</v>
      </c>
    </row>
    <row r="32" spans="1:10" x14ac:dyDescent="0.45">
      <c r="A32" s="1" t="s">
        <v>15</v>
      </c>
      <c r="B32" s="1"/>
      <c r="C32" s="4" t="s">
        <v>16</v>
      </c>
      <c r="D32" s="1" t="s">
        <v>7</v>
      </c>
      <c r="E32" s="5" t="s">
        <v>17</v>
      </c>
      <c r="F32" s="7" t="str">
        <f t="shared" si="0"/>
        <v>4</v>
      </c>
      <c r="G32" s="8">
        <f t="shared" si="1"/>
        <v>178.49</v>
      </c>
      <c r="H32" s="8">
        <f t="shared" si="2"/>
        <v>44.622500000000002</v>
      </c>
      <c r="I32" s="8">
        <f t="shared" si="4"/>
        <v>164</v>
      </c>
      <c r="J32" s="8">
        <f t="shared" si="3"/>
        <v>14.490000000000009</v>
      </c>
    </row>
    <row r="33" spans="1:10" x14ac:dyDescent="0.45">
      <c r="A33" s="1" t="s">
        <v>15</v>
      </c>
      <c r="B33" s="1"/>
      <c r="C33" s="4" t="s">
        <v>140</v>
      </c>
      <c r="D33" s="1" t="s">
        <v>7</v>
      </c>
      <c r="E33" s="5" t="s">
        <v>17</v>
      </c>
      <c r="F33" s="7" t="str">
        <f t="shared" si="0"/>
        <v>4</v>
      </c>
      <c r="G33" s="8">
        <f t="shared" si="1"/>
        <v>178.49</v>
      </c>
      <c r="H33" s="8">
        <f t="shared" si="2"/>
        <v>44.622500000000002</v>
      </c>
      <c r="I33" s="8">
        <f t="shared" si="4"/>
        <v>164</v>
      </c>
      <c r="J33" s="8">
        <f t="shared" si="3"/>
        <v>14.490000000000009</v>
      </c>
    </row>
    <row r="34" spans="1:10" x14ac:dyDescent="0.45">
      <c r="A34" s="1" t="s">
        <v>142</v>
      </c>
      <c r="B34" s="1"/>
      <c r="C34" s="4" t="s">
        <v>143</v>
      </c>
      <c r="D34" s="1" t="s">
        <v>7</v>
      </c>
      <c r="E34" s="5" t="s">
        <v>144</v>
      </c>
      <c r="F34" s="7" t="str">
        <f t="shared" ref="F34:F61" si="5">MID(C34,SEARCH("TB",C34)-1,1)</f>
        <v>4</v>
      </c>
      <c r="G34" s="8">
        <f t="shared" ref="G34:G61" si="6">VALUE(SUBSTITUTE(LEFT(E34,LEN(E34)-1),".",","))</f>
        <v>181.29</v>
      </c>
      <c r="H34" s="8">
        <f t="shared" ref="H34:H61" si="7">G34/F34</f>
        <v>45.322499999999998</v>
      </c>
      <c r="I34" s="8">
        <f t="shared" si="4"/>
        <v>164</v>
      </c>
      <c r="J34" s="8">
        <f t="shared" ref="J34:J61" si="8">G34-I34</f>
        <v>17.289999999999992</v>
      </c>
    </row>
    <row r="35" spans="1:10" x14ac:dyDescent="0.45">
      <c r="A35" s="1" t="s">
        <v>33</v>
      </c>
      <c r="B35" s="1"/>
      <c r="C35" s="4" t="s">
        <v>34</v>
      </c>
      <c r="D35" s="1" t="s">
        <v>7</v>
      </c>
      <c r="E35" s="5" t="s">
        <v>35</v>
      </c>
      <c r="F35" s="7" t="str">
        <f t="shared" si="5"/>
        <v>5</v>
      </c>
      <c r="G35" s="8">
        <f t="shared" si="6"/>
        <v>227.49</v>
      </c>
      <c r="H35" s="8">
        <f t="shared" si="7"/>
        <v>45.498000000000005</v>
      </c>
      <c r="I35" s="8">
        <f t="shared" si="4"/>
        <v>205</v>
      </c>
      <c r="J35" s="8">
        <f t="shared" si="8"/>
        <v>22.490000000000009</v>
      </c>
    </row>
    <row r="36" spans="1:10" x14ac:dyDescent="0.45">
      <c r="A36" s="1" t="s">
        <v>33</v>
      </c>
      <c r="B36" s="1"/>
      <c r="C36" s="4" t="s">
        <v>151</v>
      </c>
      <c r="D36" s="1" t="s">
        <v>7</v>
      </c>
      <c r="E36" s="5" t="s">
        <v>35</v>
      </c>
      <c r="F36" s="7" t="str">
        <f t="shared" si="5"/>
        <v>5</v>
      </c>
      <c r="G36" s="8">
        <f t="shared" si="6"/>
        <v>227.49</v>
      </c>
      <c r="H36" s="8">
        <f t="shared" si="7"/>
        <v>45.498000000000005</v>
      </c>
      <c r="I36" s="8">
        <f t="shared" si="4"/>
        <v>205</v>
      </c>
      <c r="J36" s="8">
        <f t="shared" si="8"/>
        <v>22.490000000000009</v>
      </c>
    </row>
    <row r="37" spans="1:10" x14ac:dyDescent="0.45">
      <c r="A37" s="1" t="s">
        <v>167</v>
      </c>
      <c r="B37" s="1"/>
      <c r="C37" s="4" t="s">
        <v>168</v>
      </c>
      <c r="D37" s="1" t="s">
        <v>7</v>
      </c>
      <c r="E37" s="5" t="s">
        <v>169</v>
      </c>
      <c r="F37" s="7" t="str">
        <f t="shared" si="5"/>
        <v>6</v>
      </c>
      <c r="G37" s="8">
        <f t="shared" si="6"/>
        <v>276.19</v>
      </c>
      <c r="H37" s="8">
        <f t="shared" si="7"/>
        <v>46.031666666666666</v>
      </c>
      <c r="I37" s="8">
        <f t="shared" si="4"/>
        <v>246</v>
      </c>
      <c r="J37" s="8">
        <f t="shared" si="8"/>
        <v>30.189999999999998</v>
      </c>
    </row>
    <row r="38" spans="1:10" x14ac:dyDescent="0.45">
      <c r="A38" s="1" t="s">
        <v>21</v>
      </c>
      <c r="B38" s="1"/>
      <c r="C38" s="4" t="s">
        <v>22</v>
      </c>
      <c r="D38" s="1" t="s">
        <v>7</v>
      </c>
      <c r="E38" s="5" t="s">
        <v>23</v>
      </c>
      <c r="F38" s="7" t="str">
        <f t="shared" si="5"/>
        <v>6</v>
      </c>
      <c r="G38" s="8">
        <f t="shared" si="6"/>
        <v>278.79000000000002</v>
      </c>
      <c r="H38" s="8">
        <f t="shared" si="7"/>
        <v>46.465000000000003</v>
      </c>
      <c r="I38" s="8">
        <f t="shared" si="4"/>
        <v>246</v>
      </c>
      <c r="J38" s="8">
        <f t="shared" si="8"/>
        <v>32.79000000000002</v>
      </c>
    </row>
    <row r="39" spans="1:10" x14ac:dyDescent="0.45">
      <c r="A39" s="1" t="s">
        <v>21</v>
      </c>
      <c r="B39" s="1"/>
      <c r="C39" s="4" t="s">
        <v>170</v>
      </c>
      <c r="D39" s="1" t="s">
        <v>7</v>
      </c>
      <c r="E39" s="5" t="s">
        <v>23</v>
      </c>
      <c r="F39" s="7" t="str">
        <f t="shared" si="5"/>
        <v>6</v>
      </c>
      <c r="G39" s="8">
        <f t="shared" si="6"/>
        <v>278.79000000000002</v>
      </c>
      <c r="H39" s="8">
        <f t="shared" si="7"/>
        <v>46.465000000000003</v>
      </c>
      <c r="I39" s="8">
        <f t="shared" si="4"/>
        <v>246</v>
      </c>
      <c r="J39" s="8">
        <f t="shared" si="8"/>
        <v>32.79000000000002</v>
      </c>
    </row>
    <row r="40" spans="1:10" x14ac:dyDescent="0.45">
      <c r="A40" s="1" t="s">
        <v>87</v>
      </c>
      <c r="B40" s="1"/>
      <c r="C40" s="4" t="s">
        <v>88</v>
      </c>
      <c r="D40" s="1" t="s">
        <v>7</v>
      </c>
      <c r="E40" s="5" t="s">
        <v>89</v>
      </c>
      <c r="F40" s="7" t="str">
        <f t="shared" si="5"/>
        <v>5</v>
      </c>
      <c r="G40" s="8">
        <f t="shared" si="6"/>
        <v>234.99</v>
      </c>
      <c r="H40" s="8">
        <f t="shared" si="7"/>
        <v>46.998000000000005</v>
      </c>
      <c r="I40" s="8">
        <f t="shared" si="4"/>
        <v>205</v>
      </c>
      <c r="J40" s="8">
        <f t="shared" si="8"/>
        <v>29.990000000000009</v>
      </c>
    </row>
    <row r="41" spans="1:10" x14ac:dyDescent="0.45">
      <c r="A41" s="1" t="s">
        <v>9</v>
      </c>
      <c r="B41" s="1"/>
      <c r="C41" s="4" t="s">
        <v>10</v>
      </c>
      <c r="D41" s="1" t="s">
        <v>7</v>
      </c>
      <c r="E41" s="5" t="s">
        <v>11</v>
      </c>
      <c r="F41" s="7" t="str">
        <f t="shared" si="5"/>
        <v>2</v>
      </c>
      <c r="G41" s="8">
        <f t="shared" si="6"/>
        <v>99.29</v>
      </c>
      <c r="H41" s="8">
        <f t="shared" si="7"/>
        <v>49.645000000000003</v>
      </c>
      <c r="I41" s="8">
        <f t="shared" si="4"/>
        <v>82</v>
      </c>
      <c r="J41" s="8">
        <f t="shared" si="8"/>
        <v>17.290000000000006</v>
      </c>
    </row>
    <row r="42" spans="1:10" x14ac:dyDescent="0.45">
      <c r="A42" s="1" t="s">
        <v>99</v>
      </c>
      <c r="B42" s="1"/>
      <c r="C42" s="4" t="s">
        <v>100</v>
      </c>
      <c r="D42" s="1" t="s">
        <v>7</v>
      </c>
      <c r="E42" s="5" t="s">
        <v>101</v>
      </c>
      <c r="F42" s="7" t="str">
        <f t="shared" si="5"/>
        <v>5</v>
      </c>
      <c r="G42" s="8">
        <f t="shared" si="6"/>
        <v>269.19</v>
      </c>
      <c r="H42" s="8">
        <f t="shared" si="7"/>
        <v>53.838000000000001</v>
      </c>
      <c r="I42" s="8">
        <f t="shared" si="4"/>
        <v>205</v>
      </c>
      <c r="J42" s="8">
        <f t="shared" si="8"/>
        <v>64.19</v>
      </c>
    </row>
    <row r="43" spans="1:10" x14ac:dyDescent="0.45">
      <c r="A43" s="1" t="s">
        <v>164</v>
      </c>
      <c r="B43" s="1"/>
      <c r="C43" s="4" t="s">
        <v>165</v>
      </c>
      <c r="D43" s="1" t="s">
        <v>7</v>
      </c>
      <c r="E43" s="5" t="s">
        <v>166</v>
      </c>
      <c r="F43" s="7" t="str">
        <f t="shared" si="5"/>
        <v>5</v>
      </c>
      <c r="G43" s="8">
        <f t="shared" si="6"/>
        <v>271.39</v>
      </c>
      <c r="H43" s="8">
        <f t="shared" si="7"/>
        <v>54.277999999999999</v>
      </c>
      <c r="I43" s="8">
        <f t="shared" si="4"/>
        <v>205</v>
      </c>
      <c r="J43" s="8">
        <f t="shared" si="8"/>
        <v>66.389999999999986</v>
      </c>
    </row>
    <row r="44" spans="1:10" x14ac:dyDescent="0.45">
      <c r="A44" s="1" t="s">
        <v>102</v>
      </c>
      <c r="B44" s="1"/>
      <c r="C44" s="4" t="s">
        <v>103</v>
      </c>
      <c r="D44" s="1" t="s">
        <v>7</v>
      </c>
      <c r="E44" s="5" t="s">
        <v>23</v>
      </c>
      <c r="F44" s="7" t="str">
        <f t="shared" si="5"/>
        <v>5</v>
      </c>
      <c r="G44" s="8">
        <f t="shared" si="6"/>
        <v>278.79000000000002</v>
      </c>
      <c r="H44" s="8">
        <f t="shared" si="7"/>
        <v>55.758000000000003</v>
      </c>
      <c r="I44" s="8">
        <f t="shared" si="4"/>
        <v>205</v>
      </c>
      <c r="J44" s="8">
        <f t="shared" si="8"/>
        <v>73.79000000000002</v>
      </c>
    </row>
    <row r="45" spans="1:10" x14ac:dyDescent="0.45">
      <c r="A45" s="1" t="s">
        <v>81</v>
      </c>
      <c r="B45" s="1"/>
      <c r="C45" s="4" t="s">
        <v>82</v>
      </c>
      <c r="D45" s="1" t="s">
        <v>7</v>
      </c>
      <c r="E45" s="5" t="s">
        <v>83</v>
      </c>
      <c r="F45" s="7" t="str">
        <f t="shared" si="5"/>
        <v>4</v>
      </c>
      <c r="G45" s="8">
        <f t="shared" si="6"/>
        <v>225.59</v>
      </c>
      <c r="H45" s="8">
        <f t="shared" si="7"/>
        <v>56.397500000000001</v>
      </c>
      <c r="I45" s="8">
        <f t="shared" si="4"/>
        <v>164</v>
      </c>
      <c r="J45" s="8">
        <f t="shared" si="8"/>
        <v>61.59</v>
      </c>
    </row>
    <row r="46" spans="1:10" x14ac:dyDescent="0.45">
      <c r="A46" s="1" t="s">
        <v>134</v>
      </c>
      <c r="B46" s="1"/>
      <c r="C46" s="4" t="s">
        <v>135</v>
      </c>
      <c r="D46" s="1" t="s">
        <v>7</v>
      </c>
      <c r="E46" s="5" t="s">
        <v>136</v>
      </c>
      <c r="F46" s="7" t="str">
        <f t="shared" si="5"/>
        <v>3</v>
      </c>
      <c r="G46" s="8">
        <f t="shared" si="6"/>
        <v>169.89</v>
      </c>
      <c r="H46" s="8">
        <f t="shared" si="7"/>
        <v>56.629999999999995</v>
      </c>
      <c r="I46" s="8">
        <f t="shared" si="4"/>
        <v>123</v>
      </c>
      <c r="J46" s="8">
        <f t="shared" si="8"/>
        <v>46.889999999999986</v>
      </c>
    </row>
    <row r="47" spans="1:10" x14ac:dyDescent="0.45">
      <c r="A47" s="1" t="s">
        <v>84</v>
      </c>
      <c r="B47" s="1"/>
      <c r="C47" s="4" t="s">
        <v>85</v>
      </c>
      <c r="D47" s="1">
        <v>3</v>
      </c>
      <c r="E47" s="5" t="s">
        <v>86</v>
      </c>
      <c r="F47" s="7" t="str">
        <f t="shared" si="5"/>
        <v>4</v>
      </c>
      <c r="G47" s="8">
        <f t="shared" si="6"/>
        <v>229.29</v>
      </c>
      <c r="H47" s="8">
        <f t="shared" si="7"/>
        <v>57.322499999999998</v>
      </c>
      <c r="I47" s="8">
        <f t="shared" si="4"/>
        <v>164</v>
      </c>
      <c r="J47" s="8">
        <f t="shared" si="8"/>
        <v>65.289999999999992</v>
      </c>
    </row>
    <row r="48" spans="1:10" x14ac:dyDescent="0.45">
      <c r="A48" s="1" t="s">
        <v>152</v>
      </c>
      <c r="B48" s="1"/>
      <c r="C48" s="4" t="s">
        <v>153</v>
      </c>
      <c r="D48" s="1">
        <v>2</v>
      </c>
      <c r="E48" s="5" t="s">
        <v>154</v>
      </c>
      <c r="F48" s="7" t="str">
        <f t="shared" si="5"/>
        <v>4</v>
      </c>
      <c r="G48" s="8">
        <f t="shared" si="6"/>
        <v>233.39</v>
      </c>
      <c r="H48" s="8">
        <f t="shared" si="7"/>
        <v>58.347499999999997</v>
      </c>
      <c r="I48" s="8">
        <f t="shared" si="4"/>
        <v>164</v>
      </c>
      <c r="J48" s="8">
        <f t="shared" si="8"/>
        <v>69.389999999999986</v>
      </c>
    </row>
    <row r="49" spans="1:10" x14ac:dyDescent="0.45">
      <c r="A49" s="1" t="s">
        <v>39</v>
      </c>
      <c r="B49" s="1"/>
      <c r="C49" s="4" t="s">
        <v>40</v>
      </c>
      <c r="D49" s="1">
        <v>5</v>
      </c>
      <c r="E49" s="5" t="s">
        <v>41</v>
      </c>
      <c r="F49" s="7" t="str">
        <f t="shared" si="5"/>
        <v>4</v>
      </c>
      <c r="G49" s="8">
        <f t="shared" si="6"/>
        <v>236.19</v>
      </c>
      <c r="H49" s="8">
        <f t="shared" si="7"/>
        <v>59.047499999999999</v>
      </c>
      <c r="I49" s="8">
        <f t="shared" si="4"/>
        <v>164</v>
      </c>
      <c r="J49" s="8">
        <f t="shared" si="8"/>
        <v>72.19</v>
      </c>
    </row>
    <row r="50" spans="1:10" x14ac:dyDescent="0.45">
      <c r="A50" s="1" t="s">
        <v>24</v>
      </c>
      <c r="B50" s="1"/>
      <c r="C50" s="4" t="s">
        <v>25</v>
      </c>
      <c r="D50" s="6">
        <v>42277</v>
      </c>
      <c r="E50" s="5" t="s">
        <v>26</v>
      </c>
      <c r="F50" s="7" t="str">
        <f t="shared" si="5"/>
        <v>4</v>
      </c>
      <c r="G50" s="8">
        <f t="shared" si="6"/>
        <v>237.69</v>
      </c>
      <c r="H50" s="8">
        <f t="shared" si="7"/>
        <v>59.422499999999999</v>
      </c>
      <c r="I50" s="8">
        <f t="shared" si="4"/>
        <v>164</v>
      </c>
      <c r="J50" s="8">
        <f t="shared" si="8"/>
        <v>73.69</v>
      </c>
    </row>
    <row r="51" spans="1:10" x14ac:dyDescent="0.45">
      <c r="A51" s="1" t="s">
        <v>27</v>
      </c>
      <c r="B51" s="1"/>
      <c r="C51" s="4" t="s">
        <v>28</v>
      </c>
      <c r="D51" s="1" t="s">
        <v>7</v>
      </c>
      <c r="E51" s="5" t="s">
        <v>29</v>
      </c>
      <c r="F51" s="7" t="str">
        <f t="shared" si="5"/>
        <v>3</v>
      </c>
      <c r="G51" s="8">
        <f t="shared" si="6"/>
        <v>180.99</v>
      </c>
      <c r="H51" s="8">
        <f t="shared" si="7"/>
        <v>60.330000000000005</v>
      </c>
      <c r="I51" s="8">
        <f t="shared" si="4"/>
        <v>123</v>
      </c>
      <c r="J51" s="8">
        <f t="shared" si="8"/>
        <v>57.990000000000009</v>
      </c>
    </row>
    <row r="52" spans="1:10" x14ac:dyDescent="0.45">
      <c r="A52" s="1" t="s">
        <v>73</v>
      </c>
      <c r="B52" s="1"/>
      <c r="C52" s="4" t="s">
        <v>74</v>
      </c>
      <c r="D52" s="1" t="s">
        <v>7</v>
      </c>
      <c r="E52" s="5" t="s">
        <v>29</v>
      </c>
      <c r="F52" s="7" t="str">
        <f t="shared" si="5"/>
        <v>3</v>
      </c>
      <c r="G52" s="8">
        <f t="shared" si="6"/>
        <v>180.99</v>
      </c>
      <c r="H52" s="8">
        <f t="shared" si="7"/>
        <v>60.330000000000005</v>
      </c>
      <c r="I52" s="8">
        <f t="shared" si="4"/>
        <v>123</v>
      </c>
      <c r="J52" s="8">
        <f t="shared" si="8"/>
        <v>57.990000000000009</v>
      </c>
    </row>
    <row r="53" spans="1:10" x14ac:dyDescent="0.45">
      <c r="A53" s="1" t="s">
        <v>27</v>
      </c>
      <c r="B53" s="1"/>
      <c r="C53" s="4" t="s">
        <v>141</v>
      </c>
      <c r="D53" s="1" t="s">
        <v>7</v>
      </c>
      <c r="E53" s="5" t="s">
        <v>29</v>
      </c>
      <c r="F53" s="7" t="str">
        <f t="shared" si="5"/>
        <v>3</v>
      </c>
      <c r="G53" s="8">
        <f t="shared" si="6"/>
        <v>180.99</v>
      </c>
      <c r="H53" s="8">
        <f t="shared" si="7"/>
        <v>60.330000000000005</v>
      </c>
      <c r="I53" s="8">
        <f t="shared" si="4"/>
        <v>123</v>
      </c>
      <c r="J53" s="8">
        <f t="shared" si="8"/>
        <v>57.990000000000009</v>
      </c>
    </row>
    <row r="54" spans="1:10" x14ac:dyDescent="0.45">
      <c r="A54" s="1" t="s">
        <v>158</v>
      </c>
      <c r="B54" s="1"/>
      <c r="C54" s="4" t="s">
        <v>159</v>
      </c>
      <c r="D54" s="1" t="s">
        <v>7</v>
      </c>
      <c r="E54" s="5" t="s">
        <v>160</v>
      </c>
      <c r="F54" s="7" t="str">
        <f t="shared" si="5"/>
        <v>4</v>
      </c>
      <c r="G54" s="8">
        <f t="shared" si="6"/>
        <v>246.49</v>
      </c>
      <c r="H54" s="8">
        <f t="shared" si="7"/>
        <v>61.622500000000002</v>
      </c>
      <c r="I54" s="8">
        <f t="shared" si="4"/>
        <v>164</v>
      </c>
      <c r="J54" s="8">
        <f t="shared" si="8"/>
        <v>82.490000000000009</v>
      </c>
    </row>
    <row r="55" spans="1:10" x14ac:dyDescent="0.45">
      <c r="A55" s="1" t="s">
        <v>78</v>
      </c>
      <c r="B55" s="1"/>
      <c r="C55" s="4" t="s">
        <v>79</v>
      </c>
      <c r="D55" s="1" t="s">
        <v>7</v>
      </c>
      <c r="E55" s="5" t="s">
        <v>80</v>
      </c>
      <c r="F55" s="7" t="str">
        <f t="shared" si="5"/>
        <v>3</v>
      </c>
      <c r="G55" s="8">
        <f t="shared" si="6"/>
        <v>199.69</v>
      </c>
      <c r="H55" s="8">
        <f t="shared" si="7"/>
        <v>66.563333333333333</v>
      </c>
      <c r="I55" s="8">
        <f t="shared" si="4"/>
        <v>123</v>
      </c>
      <c r="J55" s="8">
        <f t="shared" si="8"/>
        <v>76.69</v>
      </c>
    </row>
    <row r="56" spans="1:10" x14ac:dyDescent="0.45">
      <c r="A56" s="1" t="s">
        <v>148</v>
      </c>
      <c r="B56" s="1"/>
      <c r="C56" s="4" t="s">
        <v>149</v>
      </c>
      <c r="D56" s="1" t="s">
        <v>7</v>
      </c>
      <c r="E56" s="5" t="s">
        <v>150</v>
      </c>
      <c r="F56" s="7" t="str">
        <f t="shared" si="5"/>
        <v>3</v>
      </c>
      <c r="G56" s="8">
        <f t="shared" si="6"/>
        <v>202.49</v>
      </c>
      <c r="H56" s="8">
        <f t="shared" si="7"/>
        <v>67.49666666666667</v>
      </c>
      <c r="I56" s="8">
        <f t="shared" si="4"/>
        <v>123</v>
      </c>
      <c r="J56" s="8">
        <f t="shared" si="8"/>
        <v>79.490000000000009</v>
      </c>
    </row>
    <row r="57" spans="1:10" x14ac:dyDescent="0.45">
      <c r="A57" s="1" t="s">
        <v>5</v>
      </c>
      <c r="B57" s="1"/>
      <c r="C57" s="4" t="s">
        <v>6</v>
      </c>
      <c r="D57" s="1" t="s">
        <v>7</v>
      </c>
      <c r="E57" s="5" t="s">
        <v>8</v>
      </c>
      <c r="F57" s="7" t="str">
        <f t="shared" si="5"/>
        <v>1</v>
      </c>
      <c r="G57" s="8">
        <f t="shared" si="6"/>
        <v>68.19</v>
      </c>
      <c r="H57" s="8">
        <f t="shared" si="7"/>
        <v>68.19</v>
      </c>
      <c r="I57" s="8">
        <f t="shared" si="4"/>
        <v>41</v>
      </c>
      <c r="J57" s="8">
        <f t="shared" si="8"/>
        <v>27.189999999999998</v>
      </c>
    </row>
    <row r="58" spans="1:10" x14ac:dyDescent="0.45">
      <c r="A58" s="1" t="s">
        <v>30</v>
      </c>
      <c r="B58" s="1"/>
      <c r="C58" s="4" t="s">
        <v>31</v>
      </c>
      <c r="D58" s="1" t="s">
        <v>7</v>
      </c>
      <c r="E58" s="5" t="s">
        <v>32</v>
      </c>
      <c r="F58" s="7" t="str">
        <f t="shared" si="5"/>
        <v>2</v>
      </c>
      <c r="G58" s="8">
        <f t="shared" si="6"/>
        <v>148.88999999999999</v>
      </c>
      <c r="H58" s="8">
        <f t="shared" si="7"/>
        <v>74.444999999999993</v>
      </c>
      <c r="I58" s="8">
        <f t="shared" si="4"/>
        <v>82</v>
      </c>
      <c r="J58" s="8">
        <f t="shared" si="8"/>
        <v>66.889999999999986</v>
      </c>
    </row>
    <row r="59" spans="1:10" x14ac:dyDescent="0.45">
      <c r="A59" s="1" t="s">
        <v>116</v>
      </c>
      <c r="B59" s="1"/>
      <c r="C59" s="4" t="s">
        <v>117</v>
      </c>
      <c r="D59" s="1" t="s">
        <v>7</v>
      </c>
      <c r="E59" s="5" t="s">
        <v>89</v>
      </c>
      <c r="F59" s="7" t="str">
        <f t="shared" si="5"/>
        <v>3</v>
      </c>
      <c r="G59" s="8">
        <f t="shared" si="6"/>
        <v>234.99</v>
      </c>
      <c r="H59" s="8">
        <f t="shared" si="7"/>
        <v>78.33</v>
      </c>
      <c r="I59" s="8">
        <f t="shared" si="4"/>
        <v>123</v>
      </c>
      <c r="J59" s="8">
        <f t="shared" si="8"/>
        <v>111.99000000000001</v>
      </c>
    </row>
    <row r="60" spans="1:10" x14ac:dyDescent="0.45">
      <c r="A60" s="1" t="s">
        <v>18</v>
      </c>
      <c r="B60" s="1"/>
      <c r="C60" s="4" t="s">
        <v>19</v>
      </c>
      <c r="D60" s="6">
        <v>42285</v>
      </c>
      <c r="E60" s="5" t="s">
        <v>20</v>
      </c>
      <c r="F60" s="7" t="str">
        <f t="shared" si="5"/>
        <v>1</v>
      </c>
      <c r="G60" s="8">
        <f t="shared" si="6"/>
        <v>78.989999999999995</v>
      </c>
      <c r="H60" s="8">
        <f t="shared" si="7"/>
        <v>78.989999999999995</v>
      </c>
      <c r="I60" s="8">
        <f t="shared" si="4"/>
        <v>41</v>
      </c>
      <c r="J60" s="8">
        <f t="shared" si="8"/>
        <v>37.989999999999995</v>
      </c>
    </row>
    <row r="61" spans="1:10" x14ac:dyDescent="0.45">
      <c r="A61" s="1" t="s">
        <v>155</v>
      </c>
      <c r="B61" s="1"/>
      <c r="C61" s="4" t="s">
        <v>156</v>
      </c>
      <c r="D61" s="1" t="s">
        <v>7</v>
      </c>
      <c r="E61" s="5" t="s">
        <v>157</v>
      </c>
      <c r="F61" s="7" t="str">
        <f t="shared" si="5"/>
        <v>3</v>
      </c>
      <c r="G61" s="8">
        <f t="shared" si="6"/>
        <v>239.99</v>
      </c>
      <c r="H61" s="8">
        <f t="shared" si="7"/>
        <v>79.99666666666667</v>
      </c>
      <c r="I61" s="8">
        <f t="shared" si="4"/>
        <v>123</v>
      </c>
      <c r="J61" s="8">
        <f t="shared" si="8"/>
        <v>116.99000000000001</v>
      </c>
    </row>
  </sheetData>
  <autoFilter ref="A1:J61">
    <sortState ref="A2:J61">
      <sortCondition ref="H1"/>
    </sortState>
  </autoFilter>
  <conditionalFormatting sqref="H2:H6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6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C57" r:id="rId1" display="http://www.skytech.lt/wd10efrx-vidinis-diskas-red-1tb-sata3-64mb-intellipower-24x7-nasware-p-127185.html"/>
    <hyperlink ref="C41" r:id="rId2" display="http://www.skytech.lt/wd20efrx-vidinis-diskas-red-2tb-sata3-64mb-intellipower-24x7-nasware-p-127186.html"/>
    <hyperlink ref="C17" r:id="rId3" display="http://www.skytech.lt/wd30efrx-vidinis-diskas-red-3tb-sata3-64mb-intellipower-24x7-nasware-p-127187.html"/>
    <hyperlink ref="C32" r:id="rId4" display="http://www.skytech.lt/wd40efrx-vidinis-diskas-red-4tb-sata3-64mb-intellipower-24x7-nasware-p-161443.html"/>
    <hyperlink ref="C60" r:id="rId5" display="http://www.skytech.lt/wd10jfcx-vidinis-diskas-red-1tb-sata3-16mb-intellipower-24x7-nasware-p-161444.html"/>
    <hyperlink ref="C38" r:id="rId6" display="http://www.skytech.lt/wd60efrx-vidinis-diskas-red-6tb-sata3-64mb-intellipower-24x7-nasware-p-201725.html"/>
    <hyperlink ref="C50" r:id="rId7" display="http://www.skytech.lt/wd4001ffsx-vidinis-diskas-red-pro-4tb-sata3-64mb-intellipower-24x7-nasware-p-201726.html"/>
    <hyperlink ref="C51" r:id="rId8" display="http://www.skytech.lt/wd3001ffsx-vidinis-diskas-red-pro-3tb-sata3-64mb-intellipower-24x7-nasware-p-201727.html"/>
    <hyperlink ref="C58" r:id="rId9" display="http://www.skytech.lt/wd2001ffsx-vidinis-diskas-red-pro-2tb-sata3-64mb-intellipower-24x7-nasware-p-201728.html"/>
    <hyperlink ref="C35" r:id="rId10" display="http://www.skytech.lt/wd50efrx-vidinis-diskas-red-5tb-sata3-64mb-intellipower-24x7-nasware-p-201729.html"/>
    <hyperlink ref="C27" r:id="rId11" display="http://www.skytech.lt/0s03665-hgst-deskstar-nas-4tb-6gbs-sata-7200rpm-24x7-sensor-35inch-rtl-internal--p-179446.html"/>
    <hyperlink ref="C49" r:id="rId12" display="http://www.skytech.lt/0f14688-hdd-sata-4tb-7200rpm-6gbs64mb-a7k4000-0f14688-hgst-p-149688.html"/>
    <hyperlink ref="C3" r:id="rId13" display="http://www.skytech.lt/st3000dm001-vidinis-diskas-seagate-barracuda-3tb-sata3-7200rpm-64mb-p-86163.html"/>
    <hyperlink ref="C8" r:id="rId14" display="http://www.skytech.lt/st3000vx006-seagate-surveillance-hdd-3tb-sata3-5900rpm-64mb-cache-p-222664.html"/>
    <hyperlink ref="C9" r:id="rId15" display="http://www.skytech.lt/st3000vm002-vidinis-diskas-seagate-pipeline-3tb-sata600-64mb-p-144798.html"/>
    <hyperlink ref="C11" r:id="rId16" display="http://www.skytech.lt/st3000vx000-vidinis-diskas-seagate-sv35-3tb-sata3-64mb-p-95317.html"/>
    <hyperlink ref="C20" r:id="rId17" display="http://www.skytech.lt/st3000vn000-seagate-nas-hdd-3tb-sata3-5900rpm-64mb-p-149941.html"/>
    <hyperlink ref="C24" r:id="rId18" display="http://www.skytech.lt/st3000vx002-seagate-surveillance-hdd-3tb-sata3-5900rpm-64mb-cache-p-198819.html"/>
    <hyperlink ref="C29" r:id="rId19" display="http://www.skytech.lt/st3000vx004-internal-hdd-seagate-sv35-3tb-sata3-64mb-rescue-p-220199.html"/>
    <hyperlink ref="C31" r:id="rId20" display="http://www.skytech.lt/st3000vx005-seagate-surveillance-hdd-3tb-sata3-5900rpm-64mb-cache-rescue-p-222661.html"/>
    <hyperlink ref="C7" r:id="rId21" display="http://www.skytech.lt/st4000dm000-vidinis-diskas-seagate-barracuda-4tb-sata3-64mb-p-142781.html"/>
    <hyperlink ref="C25" r:id="rId22" display="http://www.skytech.lt/st4000vm000-vidinis-diskas-seagate-pipeline-4tb-sata600-64mb-p-144799.html"/>
    <hyperlink ref="C26" r:id="rId23" display="http://www.skytech.lt/st4000vx000-vidinis-diskas-seagate-surveillance-hdd-4tb-sata3-5900rpm-64mb-p-190890.html"/>
    <hyperlink ref="C52" r:id="rId24" display="http://www.skytech.lt/st3000vn0001-seagate-enterprise-nas-hdd-3tb-sata3-7200rpm-128mb-p-223063.html"/>
    <hyperlink ref="C13" r:id="rId25" display="http://www.skytech.lt/st5000as0011-seagate-archive-hdd-5tb-sata3-128mb-p-211061.html"/>
    <hyperlink ref="C55" r:id="rId26" display="http://www.skytech.lt/st3000nm0033-serverinis-diskas-seagate-constellation-es3-3tb-sata3-7200rpm-128mb-p-137771.html"/>
    <hyperlink ref="C45" r:id="rId27" display="http://www.skytech.lt/st4000vn0001-seagate-enterprise-nas-hdd-4tb-sata3-7200rpm-128mb-p-223064.html"/>
    <hyperlink ref="C47" r:id="rId28" display="http://www.skytech.lt/st4000nm0033-serverinis-diskas-seagate-constellation-es3-4tb-sata3-7200rpm-128mb-p-137776.html"/>
    <hyperlink ref="C40" r:id="rId29" display="http://www.skytech.lt/st5000dm002-internal-hdd-seagate-barracuda-5tb-sata3-128mb-p-251551.html"/>
    <hyperlink ref="C19" r:id="rId30" display="http://www.skytech.lt/st6000as0002-seagate-archive-hdd-6tb-sata3-128mb-p-223870.html"/>
    <hyperlink ref="C23" r:id="rId31" display="http://www.skytech.lt/st6000dm001-internal-hdd-seagate-barracuda-6tb-sata3-128mb-p-251552.html"/>
    <hyperlink ref="C4" r:id="rId32" display="http://www.skytech.lt/st8000as0002-seagate-archive-hdd-8tb-sata3-128mb-p-223871.html"/>
    <hyperlink ref="C42" r:id="rId33" display="http://www.skytech.lt/st5000vn0001-seagate-enterprise-nas-hdd-5tb-sata3-7200rpm-128mb-p-223065.html"/>
    <hyperlink ref="C44" r:id="rId34" display="http://www.skytech.lt/st5000vx0001-seagate-surveillance-hdd-5tb-sata3-7200rpm-128mb-p-222662.html"/>
    <hyperlink ref="C2" r:id="rId35" display="http://www.skytech.lt/dt01aca300-vidinis-diskas-toshiba-3tb-sata3-7200rpm-64mb-p-136663.html"/>
    <hyperlink ref="C6" r:id="rId36" display="http://www.skytech.lt/hdwa130ezsta-toshiba-e300-hdd-3tb-sata-6gbits-p-267347.html"/>
    <hyperlink ref="C16" r:id="rId37" display="http://www.skytech.lt/md04aca400-vidinis-diskas-toshiba-4tb-sata3-7200rpm-128mb-p-243982.html"/>
    <hyperlink ref="C28" r:id="rId38" display="http://www.skytech.lt/md04aca500-vidinis-diskas-toshiba-5tb-sata3-7200rpm-128mb-p-243983.html"/>
    <hyperlink ref="C59" r:id="rId39" display="http://www.skytech.lt/mg03aca300-nearline-hdd-toshiba-3tb-sata3-7200rpm-64mb-p-246631.html"/>
    <hyperlink ref="C5" r:id="rId40" display="http://www.skytech.lt/wd30ezrx-vidinis-diskas-green-3tb-sata3-intellipower-64mb-p-62809.html"/>
    <hyperlink ref="C10" r:id="rId41" display="http://www.skytech.lt/wd30purx-vidinis-diskas-purple-3tb-sata3-64mb-p-183112.html"/>
    <hyperlink ref="C14" r:id="rId42" display="http://www.skytech.lt/wd30eurx-vidinis-diskas-avgp-wd30eurx-3tb-sata3-64mb-p-161203.html"/>
    <hyperlink ref="C18" r:id="rId43" display="http://www.skytech.lt/wd30efrx-vidinis-diskas-red-3tb-sata3-64mb-intellipower-24x7-nasware-p-127187.html"/>
    <hyperlink ref="C12" r:id="rId44" display="http://www.skytech.lt/wd40ezrx-vidinis-diskas-green-4tb-sata3-intellipower-64mb-p-161446.html"/>
    <hyperlink ref="C22" r:id="rId45" display="http://www.skytech.lt/wd40purx-vidinis-diskas-purple-4tb-sata3-64mb-p-183111.html"/>
    <hyperlink ref="C46" r:id="rId46" display="http://www.skytech.lt/wd3003fzex-vidinis-diskas-black-3tb-sata3-7200rpm-64mb-p-166525.html"/>
    <hyperlink ref="C30" r:id="rId47" display="http://www.skytech.lt/wd40eurx-vidinis-diskas-avgp-4tb-sata600-64mb-p-167623.html"/>
    <hyperlink ref="C33" r:id="rId48" display="http://www.skytech.lt/wd40efrx-vidinis-diskas-red-4tb-sata3-64mb-intellipower-24x7-nasware-p-161443.html"/>
    <hyperlink ref="C53" r:id="rId49" display="http://www.skytech.lt/wd3001ffsx-vidinis-diskas-red-pro-3tb-sata3-64mb-intellipower-24x7-nasware-p-201727.html"/>
    <hyperlink ref="C34" r:id="rId50" display="http://www.skytech.lt/wd4npurx-vidinis-diskas-purple-4tb-sata3-64mb-p-241881.html"/>
    <hyperlink ref="C15" r:id="rId51" display="http://www.skytech.lt/wd50ezrx-vidinis-diskas-green-5tb-sata3-intellipower-64mb-p-201440.html"/>
    <hyperlink ref="C56" r:id="rId52" display="http://www.skytech.lt/wd3000f9yz-vidinis-diskas-3tb-sata3-64mb-p-156022.html"/>
    <hyperlink ref="C36" r:id="rId53" display="http://www.skytech.lt/wd50efrx-vidinis-diskas-red-5tb-sata3-64mb-intellipower-24x7-nasware-p-201729.html"/>
    <hyperlink ref="C48" r:id="rId54" display="http://www.skytech.lt/wd4003fzex-vidinis-diskas-black-4tb-sata3-7200rpm-64mb-p-166526.html"/>
    <hyperlink ref="C61" r:id="rId55" display="http://www.skytech.lt/wd3000fyyz-serverinis-diskas-3tb-sata3-7200rpm-64mb-p-134886.html"/>
    <hyperlink ref="C54" r:id="rId56" display="http://www.skytech.lt/wd4000f9yz-vidinis-diskas-4tb-sata3-64mb-p-155442.html"/>
    <hyperlink ref="C21" r:id="rId57" display="http://www.skytech.lt/wd60ezrx-vidinis-diskas-green-6tb-sata3-intellipower-64mb-p-201441.html"/>
    <hyperlink ref="C43" r:id="rId58" display="http://www.skytech.lt/wd50purx-vidisnis-diskas-purple-5tb-sata3-64mb-p-223358.html"/>
    <hyperlink ref="C37" r:id="rId59" display="http://www.skytech.lt/wd60purx-vidinis-diskas-purple-6tb-sata3-64mb-p-217622.html"/>
    <hyperlink ref="C39" r:id="rId60" display="http://www.skytech.lt/wd60efrx-vidinis-diskas-red-6tb-sata3-64mb-intellipower-24x7-nasware-p-201725.html"/>
  </hyperlinks>
  <pageMargins left="0.7" right="0.7" top="0.75" bottom="0.75" header="0.3" footer="0.3"/>
  <pageSetup paperSize="9" orientation="portrait" horizontalDpi="4294967292" verticalDpi="0" r:id="rId61"/>
  <drawing r:id="rId62"/>
  <legacyDrawing r:id="rId63"/>
  <controls>
    <mc:AlternateContent xmlns:mc="http://schemas.openxmlformats.org/markup-compatibility/2006">
      <mc:Choice Requires="x14">
        <control shapeId="1085" r:id="rId64" name="Control 61">
          <controlPr defaultSize="0" r:id="rId65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5</xdr:col>
                <xdr:colOff>4763</xdr:colOff>
                <xdr:row>38</xdr:row>
                <xdr:rowOff>4763</xdr:rowOff>
              </to>
            </anchor>
          </controlPr>
        </control>
      </mc:Choice>
      <mc:Fallback>
        <control shapeId="1085" r:id="rId64" name="Control 61"/>
      </mc:Fallback>
    </mc:AlternateContent>
    <mc:AlternateContent xmlns:mc="http://schemas.openxmlformats.org/markup-compatibility/2006">
      <mc:Choice Requires="x14">
        <control shapeId="1084" r:id="rId66" name="Control 60">
          <controlPr defaultSize="0" r:id="rId65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5</xdr:col>
                <xdr:colOff>4763</xdr:colOff>
                <xdr:row>36</xdr:row>
                <xdr:rowOff>4763</xdr:rowOff>
              </to>
            </anchor>
          </controlPr>
        </control>
      </mc:Choice>
      <mc:Fallback>
        <control shapeId="1084" r:id="rId66" name="Control 60"/>
      </mc:Fallback>
    </mc:AlternateContent>
    <mc:AlternateContent xmlns:mc="http://schemas.openxmlformats.org/markup-compatibility/2006">
      <mc:Choice Requires="x14">
        <control shapeId="1083" r:id="rId67" name="Control 59">
          <controlPr defaultSize="0" r:id="rId65">
            <anchor moveWithCells="1">
              <from>
                <xdr:col>5</xdr:col>
                <xdr:colOff>0</xdr:colOff>
                <xdr:row>42</xdr:row>
                <xdr:rowOff>0</xdr:rowOff>
              </from>
              <to>
                <xdr:col>5</xdr:col>
                <xdr:colOff>4763</xdr:colOff>
                <xdr:row>42</xdr:row>
                <xdr:rowOff>4763</xdr:rowOff>
              </to>
            </anchor>
          </controlPr>
        </control>
      </mc:Choice>
      <mc:Fallback>
        <control shapeId="1083" r:id="rId67" name="Control 59"/>
      </mc:Fallback>
    </mc:AlternateContent>
    <mc:AlternateContent xmlns:mc="http://schemas.openxmlformats.org/markup-compatibility/2006">
      <mc:Choice Requires="x14">
        <control shapeId="1082" r:id="rId68" name="Control 58">
          <controlPr defaultSize="0" r:id="rId6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4763</xdr:colOff>
                <xdr:row>20</xdr:row>
                <xdr:rowOff>4763</xdr:rowOff>
              </to>
            </anchor>
          </controlPr>
        </control>
      </mc:Choice>
      <mc:Fallback>
        <control shapeId="1082" r:id="rId68" name="Control 58"/>
      </mc:Fallback>
    </mc:AlternateContent>
    <mc:AlternateContent xmlns:mc="http://schemas.openxmlformats.org/markup-compatibility/2006">
      <mc:Choice Requires="x14">
        <control shapeId="1081" r:id="rId69" name="Control 57">
          <controlPr defaultSize="0" r:id="rId65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5</xdr:col>
                <xdr:colOff>4763</xdr:colOff>
                <xdr:row>53</xdr:row>
                <xdr:rowOff>4763</xdr:rowOff>
              </to>
            </anchor>
          </controlPr>
        </control>
      </mc:Choice>
      <mc:Fallback>
        <control shapeId="1081" r:id="rId69" name="Control 57"/>
      </mc:Fallback>
    </mc:AlternateContent>
    <mc:AlternateContent xmlns:mc="http://schemas.openxmlformats.org/markup-compatibility/2006">
      <mc:Choice Requires="x14">
        <control shapeId="1080" r:id="rId70" name="Control 56">
          <controlPr defaultSize="0" r:id="rId65">
            <anchor moveWithCells="1">
              <from>
                <xdr:col>5</xdr:col>
                <xdr:colOff>0</xdr:colOff>
                <xdr:row>60</xdr:row>
                <xdr:rowOff>0</xdr:rowOff>
              </from>
              <to>
                <xdr:col>5</xdr:col>
                <xdr:colOff>4763</xdr:colOff>
                <xdr:row>60</xdr:row>
                <xdr:rowOff>4763</xdr:rowOff>
              </to>
            </anchor>
          </controlPr>
        </control>
      </mc:Choice>
      <mc:Fallback>
        <control shapeId="1080" r:id="rId70" name="Control 56"/>
      </mc:Fallback>
    </mc:AlternateContent>
    <mc:AlternateContent xmlns:mc="http://schemas.openxmlformats.org/markup-compatibility/2006">
      <mc:Choice Requires="x14">
        <control shapeId="1079" r:id="rId71" name="Control 55">
          <controlPr defaultSize="0" r:id="rId65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5</xdr:col>
                <xdr:colOff>4763</xdr:colOff>
                <xdr:row>47</xdr:row>
                <xdr:rowOff>4763</xdr:rowOff>
              </to>
            </anchor>
          </controlPr>
        </control>
      </mc:Choice>
      <mc:Fallback>
        <control shapeId="1079" r:id="rId71" name="Control 55"/>
      </mc:Fallback>
    </mc:AlternateContent>
    <mc:AlternateContent xmlns:mc="http://schemas.openxmlformats.org/markup-compatibility/2006">
      <mc:Choice Requires="x14">
        <control shapeId="1078" r:id="rId72" name="Control 54">
          <controlPr defaultSize="0" r:id="rId65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4763</xdr:colOff>
                <xdr:row>35</xdr:row>
                <xdr:rowOff>4763</xdr:rowOff>
              </to>
            </anchor>
          </controlPr>
        </control>
      </mc:Choice>
      <mc:Fallback>
        <control shapeId="1078" r:id="rId72" name="Control 54"/>
      </mc:Fallback>
    </mc:AlternateContent>
    <mc:AlternateContent xmlns:mc="http://schemas.openxmlformats.org/markup-compatibility/2006">
      <mc:Choice Requires="x14">
        <control shapeId="1077" r:id="rId73" name="Control 53">
          <controlPr defaultSize="0" r:id="rId65">
            <anchor moveWithCells="1">
              <from>
                <xdr:col>5</xdr:col>
                <xdr:colOff>0</xdr:colOff>
                <xdr:row>55</xdr:row>
                <xdr:rowOff>0</xdr:rowOff>
              </from>
              <to>
                <xdr:col>5</xdr:col>
                <xdr:colOff>4763</xdr:colOff>
                <xdr:row>55</xdr:row>
                <xdr:rowOff>4763</xdr:rowOff>
              </to>
            </anchor>
          </controlPr>
        </control>
      </mc:Choice>
      <mc:Fallback>
        <control shapeId="1077" r:id="rId73" name="Control 53"/>
      </mc:Fallback>
    </mc:AlternateContent>
    <mc:AlternateContent xmlns:mc="http://schemas.openxmlformats.org/markup-compatibility/2006">
      <mc:Choice Requires="x14">
        <control shapeId="1076" r:id="rId74" name="Control 52">
          <controlPr defaultSize="0" r:id="rId6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4763</xdr:colOff>
                <xdr:row>14</xdr:row>
                <xdr:rowOff>4763</xdr:rowOff>
              </to>
            </anchor>
          </controlPr>
        </control>
      </mc:Choice>
      <mc:Fallback>
        <control shapeId="1076" r:id="rId74" name="Control 52"/>
      </mc:Fallback>
    </mc:AlternateContent>
    <mc:AlternateContent xmlns:mc="http://schemas.openxmlformats.org/markup-compatibility/2006">
      <mc:Choice Requires="x14">
        <control shapeId="1075" r:id="rId75" name="Control 51">
          <controlPr defaultSize="0" r:id="rId65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4763</xdr:colOff>
                <xdr:row>33</xdr:row>
                <xdr:rowOff>4763</xdr:rowOff>
              </to>
            </anchor>
          </controlPr>
        </control>
      </mc:Choice>
      <mc:Fallback>
        <control shapeId="1075" r:id="rId75" name="Control 51"/>
      </mc:Fallback>
    </mc:AlternateContent>
    <mc:AlternateContent xmlns:mc="http://schemas.openxmlformats.org/markup-compatibility/2006">
      <mc:Choice Requires="x14">
        <control shapeId="1074" r:id="rId76" name="Control 50">
          <controlPr defaultSize="0" r:id="rId65">
            <anchor moveWithCells="1">
              <from>
                <xdr:col>5</xdr:col>
                <xdr:colOff>0</xdr:colOff>
                <xdr:row>52</xdr:row>
                <xdr:rowOff>0</xdr:rowOff>
              </from>
              <to>
                <xdr:col>5</xdr:col>
                <xdr:colOff>4763</xdr:colOff>
                <xdr:row>52</xdr:row>
                <xdr:rowOff>4763</xdr:rowOff>
              </to>
            </anchor>
          </controlPr>
        </control>
      </mc:Choice>
      <mc:Fallback>
        <control shapeId="1074" r:id="rId76" name="Control 50"/>
      </mc:Fallback>
    </mc:AlternateContent>
    <mc:AlternateContent xmlns:mc="http://schemas.openxmlformats.org/markup-compatibility/2006">
      <mc:Choice Requires="x14">
        <control shapeId="1073" r:id="rId77" name="Control 49">
          <controlPr defaultSize="0" r:id="rId6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4763</xdr:colOff>
                <xdr:row>32</xdr:row>
                <xdr:rowOff>4763</xdr:rowOff>
              </to>
            </anchor>
          </controlPr>
        </control>
      </mc:Choice>
      <mc:Fallback>
        <control shapeId="1073" r:id="rId77" name="Control 49"/>
      </mc:Fallback>
    </mc:AlternateContent>
    <mc:AlternateContent xmlns:mc="http://schemas.openxmlformats.org/markup-compatibility/2006">
      <mc:Choice Requires="x14">
        <control shapeId="1072" r:id="rId78" name="Control 48">
          <controlPr defaultSize="0" r:id="rId65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4763</xdr:colOff>
                <xdr:row>29</xdr:row>
                <xdr:rowOff>4763</xdr:rowOff>
              </to>
            </anchor>
          </controlPr>
        </control>
      </mc:Choice>
      <mc:Fallback>
        <control shapeId="1072" r:id="rId78" name="Control 48"/>
      </mc:Fallback>
    </mc:AlternateContent>
    <mc:AlternateContent xmlns:mc="http://schemas.openxmlformats.org/markup-compatibility/2006">
      <mc:Choice Requires="x14">
        <control shapeId="1071" r:id="rId79" name="Control 47">
          <controlPr defaultSize="0" r:id="rId65">
            <anchor moveWithCells="1">
              <from>
                <xdr:col>5</xdr:col>
                <xdr:colOff>0</xdr:colOff>
                <xdr:row>45</xdr:row>
                <xdr:rowOff>0</xdr:rowOff>
              </from>
              <to>
                <xdr:col>5</xdr:col>
                <xdr:colOff>4763</xdr:colOff>
                <xdr:row>45</xdr:row>
                <xdr:rowOff>4763</xdr:rowOff>
              </to>
            </anchor>
          </controlPr>
        </control>
      </mc:Choice>
      <mc:Fallback>
        <control shapeId="1071" r:id="rId79" name="Control 47"/>
      </mc:Fallback>
    </mc:AlternateContent>
    <mc:AlternateContent xmlns:mc="http://schemas.openxmlformats.org/markup-compatibility/2006">
      <mc:Choice Requires="x14">
        <control shapeId="1070" r:id="rId80" name="Control 46">
          <controlPr defaultSize="0" r:id="rId6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4763</xdr:colOff>
                <xdr:row>21</xdr:row>
                <xdr:rowOff>4763</xdr:rowOff>
              </to>
            </anchor>
          </controlPr>
        </control>
      </mc:Choice>
      <mc:Fallback>
        <control shapeId="1070" r:id="rId80" name="Control 46"/>
      </mc:Fallback>
    </mc:AlternateContent>
    <mc:AlternateContent xmlns:mc="http://schemas.openxmlformats.org/markup-compatibility/2006">
      <mc:Choice Requires="x14">
        <control shapeId="1069" r:id="rId81" name="Control 45">
          <controlPr defaultSize="0" r:id="rId6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4763</xdr:colOff>
                <xdr:row>11</xdr:row>
                <xdr:rowOff>4763</xdr:rowOff>
              </to>
            </anchor>
          </controlPr>
        </control>
      </mc:Choice>
      <mc:Fallback>
        <control shapeId="1069" r:id="rId81" name="Control 45"/>
      </mc:Fallback>
    </mc:AlternateContent>
    <mc:AlternateContent xmlns:mc="http://schemas.openxmlformats.org/markup-compatibility/2006">
      <mc:Choice Requires="x14">
        <control shapeId="1068" r:id="rId82" name="Control 44">
          <controlPr defaultSize="0" r:id="rId65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4763</xdr:colOff>
                <xdr:row>17</xdr:row>
                <xdr:rowOff>4763</xdr:rowOff>
              </to>
            </anchor>
          </controlPr>
        </control>
      </mc:Choice>
      <mc:Fallback>
        <control shapeId="1068" r:id="rId82" name="Control 44"/>
      </mc:Fallback>
    </mc:AlternateContent>
    <mc:AlternateContent xmlns:mc="http://schemas.openxmlformats.org/markup-compatibility/2006">
      <mc:Choice Requires="x14">
        <control shapeId="1067" r:id="rId83" name="Control 43">
          <controlPr defaultSize="0" r:id="rId65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4763</xdr:colOff>
                <xdr:row>13</xdr:row>
                <xdr:rowOff>4763</xdr:rowOff>
              </to>
            </anchor>
          </controlPr>
        </control>
      </mc:Choice>
      <mc:Fallback>
        <control shapeId="1067" r:id="rId83" name="Control 43"/>
      </mc:Fallback>
    </mc:AlternateContent>
    <mc:AlternateContent xmlns:mc="http://schemas.openxmlformats.org/markup-compatibility/2006">
      <mc:Choice Requires="x14">
        <control shapeId="1066" r:id="rId84" name="Control 42">
          <controlPr defaultSize="0" r:id="rId65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4763</xdr:colOff>
                <xdr:row>9</xdr:row>
                <xdr:rowOff>4763</xdr:rowOff>
              </to>
            </anchor>
          </controlPr>
        </control>
      </mc:Choice>
      <mc:Fallback>
        <control shapeId="1066" r:id="rId84" name="Control 42"/>
      </mc:Fallback>
    </mc:AlternateContent>
    <mc:AlternateContent xmlns:mc="http://schemas.openxmlformats.org/markup-compatibility/2006">
      <mc:Choice Requires="x14">
        <control shapeId="1065" r:id="rId85" name="Control 41">
          <controlPr defaultSize="0" r:id="rId6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4763</xdr:colOff>
                <xdr:row>4</xdr:row>
                <xdr:rowOff>4763</xdr:rowOff>
              </to>
            </anchor>
          </controlPr>
        </control>
      </mc:Choice>
      <mc:Fallback>
        <control shapeId="1065" r:id="rId85" name="Control 41"/>
      </mc:Fallback>
    </mc:AlternateContent>
    <mc:AlternateContent xmlns:mc="http://schemas.openxmlformats.org/markup-compatibility/2006">
      <mc:Choice Requires="x14">
        <control shapeId="1064" r:id="rId86" name="Control 40">
          <controlPr defaultSize="0" r:id="rId65">
            <anchor moveWithCells="1">
              <from>
                <xdr:col>5</xdr:col>
                <xdr:colOff>0</xdr:colOff>
                <xdr:row>58</xdr:row>
                <xdr:rowOff>0</xdr:rowOff>
              </from>
              <to>
                <xdr:col>5</xdr:col>
                <xdr:colOff>4763</xdr:colOff>
                <xdr:row>58</xdr:row>
                <xdr:rowOff>4763</xdr:rowOff>
              </to>
            </anchor>
          </controlPr>
        </control>
      </mc:Choice>
      <mc:Fallback>
        <control shapeId="1064" r:id="rId86" name="Control 40"/>
      </mc:Fallback>
    </mc:AlternateContent>
    <mc:AlternateContent xmlns:mc="http://schemas.openxmlformats.org/markup-compatibility/2006">
      <mc:Choice Requires="x14">
        <control shapeId="1063" r:id="rId87" name="Control 39">
          <controlPr defaultSize="0" r:id="rId65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5</xdr:col>
                <xdr:colOff>4763</xdr:colOff>
                <xdr:row>27</xdr:row>
                <xdr:rowOff>4763</xdr:rowOff>
              </to>
            </anchor>
          </controlPr>
        </control>
      </mc:Choice>
      <mc:Fallback>
        <control shapeId="1063" r:id="rId87" name="Control 39"/>
      </mc:Fallback>
    </mc:AlternateContent>
    <mc:AlternateContent xmlns:mc="http://schemas.openxmlformats.org/markup-compatibility/2006">
      <mc:Choice Requires="x14">
        <control shapeId="1062" r:id="rId88" name="Control 38">
          <controlPr defaultSize="0" r:id="rId6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4763</xdr:colOff>
                <xdr:row>15</xdr:row>
                <xdr:rowOff>4763</xdr:rowOff>
              </to>
            </anchor>
          </controlPr>
        </control>
      </mc:Choice>
      <mc:Fallback>
        <control shapeId="1062" r:id="rId88" name="Control 38"/>
      </mc:Fallback>
    </mc:AlternateContent>
    <mc:AlternateContent xmlns:mc="http://schemas.openxmlformats.org/markup-compatibility/2006">
      <mc:Choice Requires="x14">
        <control shapeId="1061" r:id="rId89" name="Control 37">
          <controlPr defaultSize="0" r:id="rId6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4763</xdr:colOff>
                <xdr:row>5</xdr:row>
                <xdr:rowOff>4763</xdr:rowOff>
              </to>
            </anchor>
          </controlPr>
        </control>
      </mc:Choice>
      <mc:Fallback>
        <control shapeId="1061" r:id="rId89" name="Control 37"/>
      </mc:Fallback>
    </mc:AlternateContent>
    <mc:AlternateContent xmlns:mc="http://schemas.openxmlformats.org/markup-compatibility/2006">
      <mc:Choice Requires="x14">
        <control shapeId="1060" r:id="rId90" name="Control 36">
          <controlPr defaultSize="0" r:id="rId6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4763</xdr:colOff>
                <xdr:row>1</xdr:row>
                <xdr:rowOff>4763</xdr:rowOff>
              </to>
            </anchor>
          </controlPr>
        </control>
      </mc:Choice>
      <mc:Fallback>
        <control shapeId="1060" r:id="rId90" name="Control 36"/>
      </mc:Fallback>
    </mc:AlternateContent>
    <mc:AlternateContent xmlns:mc="http://schemas.openxmlformats.org/markup-compatibility/2006">
      <mc:Choice Requires="x14">
        <control shapeId="1059" r:id="rId91" name="Control 35">
          <controlPr defaultSize="0" r:id="rId65">
            <anchor moveWithCells="1">
              <from>
                <xdr:col>5</xdr:col>
                <xdr:colOff>0</xdr:colOff>
                <xdr:row>43</xdr:row>
                <xdr:rowOff>0</xdr:rowOff>
              </from>
              <to>
                <xdr:col>5</xdr:col>
                <xdr:colOff>4763</xdr:colOff>
                <xdr:row>43</xdr:row>
                <xdr:rowOff>4763</xdr:rowOff>
              </to>
            </anchor>
          </controlPr>
        </control>
      </mc:Choice>
      <mc:Fallback>
        <control shapeId="1059" r:id="rId91" name="Control 35"/>
      </mc:Fallback>
    </mc:AlternateContent>
    <mc:AlternateContent xmlns:mc="http://schemas.openxmlformats.org/markup-compatibility/2006">
      <mc:Choice Requires="x14">
        <control shapeId="1058" r:id="rId92" name="Control 34">
          <controlPr defaultSize="0" r:id="rId65">
            <anchor moveWithCells="1">
              <from>
                <xdr:col>5</xdr:col>
                <xdr:colOff>0</xdr:colOff>
                <xdr:row>41</xdr:row>
                <xdr:rowOff>0</xdr:rowOff>
              </from>
              <to>
                <xdr:col>5</xdr:col>
                <xdr:colOff>4763</xdr:colOff>
                <xdr:row>41</xdr:row>
                <xdr:rowOff>4763</xdr:rowOff>
              </to>
            </anchor>
          </controlPr>
        </control>
      </mc:Choice>
      <mc:Fallback>
        <control shapeId="1058" r:id="rId92" name="Control 34"/>
      </mc:Fallback>
    </mc:AlternateContent>
    <mc:AlternateContent xmlns:mc="http://schemas.openxmlformats.org/markup-compatibility/2006">
      <mc:Choice Requires="x14">
        <control shapeId="1057" r:id="rId93" name="Control 33">
          <controlPr defaultSize="0" r:id="rId6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4763</xdr:colOff>
                <xdr:row>3</xdr:row>
                <xdr:rowOff>4763</xdr:rowOff>
              </to>
            </anchor>
          </controlPr>
        </control>
      </mc:Choice>
      <mc:Fallback>
        <control shapeId="1057" r:id="rId93" name="Control 33"/>
      </mc:Fallback>
    </mc:AlternateContent>
    <mc:AlternateContent xmlns:mc="http://schemas.openxmlformats.org/markup-compatibility/2006">
      <mc:Choice Requires="x14">
        <control shapeId="1056" r:id="rId94" name="Control 32">
          <controlPr defaultSize="0" r:id="rId65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4763</xdr:colOff>
                <xdr:row>22</xdr:row>
                <xdr:rowOff>4763</xdr:rowOff>
              </to>
            </anchor>
          </controlPr>
        </control>
      </mc:Choice>
      <mc:Fallback>
        <control shapeId="1056" r:id="rId94" name="Control 32"/>
      </mc:Fallback>
    </mc:AlternateContent>
    <mc:AlternateContent xmlns:mc="http://schemas.openxmlformats.org/markup-compatibility/2006">
      <mc:Choice Requires="x14">
        <control shapeId="1055" r:id="rId95" name="Control 31">
          <controlPr defaultSize="0" r:id="rId65">
            <anchor mov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4763</xdr:colOff>
                <xdr:row>18</xdr:row>
                <xdr:rowOff>4763</xdr:rowOff>
              </to>
            </anchor>
          </controlPr>
        </control>
      </mc:Choice>
      <mc:Fallback>
        <control shapeId="1055" r:id="rId95" name="Control 31"/>
      </mc:Fallback>
    </mc:AlternateContent>
    <mc:AlternateContent xmlns:mc="http://schemas.openxmlformats.org/markup-compatibility/2006">
      <mc:Choice Requires="x14">
        <control shapeId="1054" r:id="rId96" name="Control 30">
          <controlPr defaultSize="0" r:id="rId6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4763</xdr:colOff>
                <xdr:row>39</xdr:row>
                <xdr:rowOff>4763</xdr:rowOff>
              </to>
            </anchor>
          </controlPr>
        </control>
      </mc:Choice>
      <mc:Fallback>
        <control shapeId="1054" r:id="rId96" name="Control 30"/>
      </mc:Fallback>
    </mc:AlternateContent>
    <mc:AlternateContent xmlns:mc="http://schemas.openxmlformats.org/markup-compatibility/2006">
      <mc:Choice Requires="x14">
        <control shapeId="1053" r:id="rId97" name="Control 29">
          <controlPr defaultSize="0" r:id="rId65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5</xdr:col>
                <xdr:colOff>4763</xdr:colOff>
                <xdr:row>46</xdr:row>
                <xdr:rowOff>4763</xdr:rowOff>
              </to>
            </anchor>
          </controlPr>
        </control>
      </mc:Choice>
      <mc:Fallback>
        <control shapeId="1053" r:id="rId97" name="Control 29"/>
      </mc:Fallback>
    </mc:AlternateContent>
    <mc:AlternateContent xmlns:mc="http://schemas.openxmlformats.org/markup-compatibility/2006">
      <mc:Choice Requires="x14">
        <control shapeId="1052" r:id="rId98" name="Control 28">
          <controlPr defaultSize="0" r:id="rId65">
            <anchor moveWithCells="1">
              <from>
                <xdr:col>5</xdr:col>
                <xdr:colOff>0</xdr:colOff>
                <xdr:row>44</xdr:row>
                <xdr:rowOff>0</xdr:rowOff>
              </from>
              <to>
                <xdr:col>5</xdr:col>
                <xdr:colOff>4763</xdr:colOff>
                <xdr:row>44</xdr:row>
                <xdr:rowOff>4763</xdr:rowOff>
              </to>
            </anchor>
          </controlPr>
        </control>
      </mc:Choice>
      <mc:Fallback>
        <control shapeId="1052" r:id="rId98" name="Control 28"/>
      </mc:Fallback>
    </mc:AlternateContent>
    <mc:AlternateContent xmlns:mc="http://schemas.openxmlformats.org/markup-compatibility/2006">
      <mc:Choice Requires="x14">
        <control shapeId="1051" r:id="rId99" name="Control 27">
          <controlPr defaultSize="0" r:id="rId6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4763</xdr:colOff>
                <xdr:row>54</xdr:row>
                <xdr:rowOff>4763</xdr:rowOff>
              </to>
            </anchor>
          </controlPr>
        </control>
      </mc:Choice>
      <mc:Fallback>
        <control shapeId="1051" r:id="rId99" name="Control 27"/>
      </mc:Fallback>
    </mc:AlternateContent>
    <mc:AlternateContent xmlns:mc="http://schemas.openxmlformats.org/markup-compatibility/2006">
      <mc:Choice Requires="x14">
        <control shapeId="1050" r:id="rId100" name="Control 26">
          <controlPr defaultSize="0" r:id="rId6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4763</xdr:colOff>
                <xdr:row>12</xdr:row>
                <xdr:rowOff>4763</xdr:rowOff>
              </to>
            </anchor>
          </controlPr>
        </control>
      </mc:Choice>
      <mc:Fallback>
        <control shapeId="1050" r:id="rId100" name="Control 26"/>
      </mc:Fallback>
    </mc:AlternateContent>
    <mc:AlternateContent xmlns:mc="http://schemas.openxmlformats.org/markup-compatibility/2006">
      <mc:Choice Requires="x14">
        <control shapeId="1049" r:id="rId101" name="Control 25">
          <controlPr defaultSize="0" r:id="rId65">
            <anchor moveWithCells="1">
              <from>
                <xdr:col>5</xdr:col>
                <xdr:colOff>0</xdr:colOff>
                <xdr:row>51</xdr:row>
                <xdr:rowOff>0</xdr:rowOff>
              </from>
              <to>
                <xdr:col>5</xdr:col>
                <xdr:colOff>4763</xdr:colOff>
                <xdr:row>51</xdr:row>
                <xdr:rowOff>4763</xdr:rowOff>
              </to>
            </anchor>
          </controlPr>
        </control>
      </mc:Choice>
      <mc:Fallback>
        <control shapeId="1049" r:id="rId101" name="Control 25"/>
      </mc:Fallback>
    </mc:AlternateContent>
    <mc:AlternateContent xmlns:mc="http://schemas.openxmlformats.org/markup-compatibility/2006">
      <mc:Choice Requires="x14">
        <control shapeId="1048" r:id="rId102" name="Control 24">
          <controlPr defaultSize="0" r:id="rId65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5</xdr:col>
                <xdr:colOff>4763</xdr:colOff>
                <xdr:row>25</xdr:row>
                <xdr:rowOff>4763</xdr:rowOff>
              </to>
            </anchor>
          </controlPr>
        </control>
      </mc:Choice>
      <mc:Fallback>
        <control shapeId="1048" r:id="rId102" name="Control 24"/>
      </mc:Fallback>
    </mc:AlternateContent>
    <mc:AlternateContent xmlns:mc="http://schemas.openxmlformats.org/markup-compatibility/2006">
      <mc:Choice Requires="x14">
        <control shapeId="1047" r:id="rId103" name="Control 23">
          <controlPr defaultSize="0" r:id="rId6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4763</xdr:colOff>
                <xdr:row>24</xdr:row>
                <xdr:rowOff>4763</xdr:rowOff>
              </to>
            </anchor>
          </controlPr>
        </control>
      </mc:Choice>
      <mc:Fallback>
        <control shapeId="1047" r:id="rId103" name="Control 23"/>
      </mc:Fallback>
    </mc:AlternateContent>
    <mc:AlternateContent xmlns:mc="http://schemas.openxmlformats.org/markup-compatibility/2006">
      <mc:Choice Requires="x14">
        <control shapeId="1046" r:id="rId104" name="Control 22">
          <controlPr defaultSize="0" r:id="rId6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4763</xdr:colOff>
                <xdr:row>6</xdr:row>
                <xdr:rowOff>4763</xdr:rowOff>
              </to>
            </anchor>
          </controlPr>
        </control>
      </mc:Choice>
      <mc:Fallback>
        <control shapeId="1046" r:id="rId104" name="Control 22"/>
      </mc:Fallback>
    </mc:AlternateContent>
    <mc:AlternateContent xmlns:mc="http://schemas.openxmlformats.org/markup-compatibility/2006">
      <mc:Choice Requires="x14">
        <control shapeId="1045" r:id="rId105" name="Control 21">
          <controlPr defaultSize="0" r:id="rId65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4763</xdr:colOff>
                <xdr:row>30</xdr:row>
                <xdr:rowOff>4763</xdr:rowOff>
              </to>
            </anchor>
          </controlPr>
        </control>
      </mc:Choice>
      <mc:Fallback>
        <control shapeId="1045" r:id="rId105" name="Control 21"/>
      </mc:Fallback>
    </mc:AlternateContent>
    <mc:AlternateContent xmlns:mc="http://schemas.openxmlformats.org/markup-compatibility/2006">
      <mc:Choice Requires="x14">
        <control shapeId="1044" r:id="rId106" name="Control 20">
          <controlPr defaultSize="0" r:id="rId65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4763</xdr:colOff>
                <xdr:row>28</xdr:row>
                <xdr:rowOff>4763</xdr:rowOff>
              </to>
            </anchor>
          </controlPr>
        </control>
      </mc:Choice>
      <mc:Fallback>
        <control shapeId="1044" r:id="rId106" name="Control 20"/>
      </mc:Fallback>
    </mc:AlternateContent>
    <mc:AlternateContent xmlns:mc="http://schemas.openxmlformats.org/markup-compatibility/2006">
      <mc:Choice Requires="x14">
        <control shapeId="1043" r:id="rId107" name="Control 19">
          <controlPr defaultSize="0" r:id="rId65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4763</xdr:colOff>
                <xdr:row>23</xdr:row>
                <xdr:rowOff>4763</xdr:rowOff>
              </to>
            </anchor>
          </controlPr>
        </control>
      </mc:Choice>
      <mc:Fallback>
        <control shapeId="1043" r:id="rId107" name="Control 19"/>
      </mc:Fallback>
    </mc:AlternateContent>
    <mc:AlternateContent xmlns:mc="http://schemas.openxmlformats.org/markup-compatibility/2006">
      <mc:Choice Requires="x14">
        <control shapeId="1042" r:id="rId108" name="Control 18">
          <controlPr defaultSize="0" r:id="rId65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4763</xdr:colOff>
                <xdr:row>19</xdr:row>
                <xdr:rowOff>4763</xdr:rowOff>
              </to>
            </anchor>
          </controlPr>
        </control>
      </mc:Choice>
      <mc:Fallback>
        <control shapeId="1042" r:id="rId108" name="Control 18"/>
      </mc:Fallback>
    </mc:AlternateContent>
    <mc:AlternateContent xmlns:mc="http://schemas.openxmlformats.org/markup-compatibility/2006">
      <mc:Choice Requires="x14">
        <control shapeId="1041" r:id="rId109" name="Control 17">
          <controlPr defaultSize="0" r:id="rId65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4763</xdr:colOff>
                <xdr:row>10</xdr:row>
                <xdr:rowOff>4763</xdr:rowOff>
              </to>
            </anchor>
          </controlPr>
        </control>
      </mc:Choice>
      <mc:Fallback>
        <control shapeId="1041" r:id="rId109" name="Control 17"/>
      </mc:Fallback>
    </mc:AlternateContent>
    <mc:AlternateContent xmlns:mc="http://schemas.openxmlformats.org/markup-compatibility/2006">
      <mc:Choice Requires="x14">
        <control shapeId="1040" r:id="rId110" name="Control 16">
          <controlPr defaultSize="0" r:id="rId65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4763</xdr:colOff>
                <xdr:row>8</xdr:row>
                <xdr:rowOff>4763</xdr:rowOff>
              </to>
            </anchor>
          </controlPr>
        </control>
      </mc:Choice>
      <mc:Fallback>
        <control shapeId="1040" r:id="rId110" name="Control 16"/>
      </mc:Fallback>
    </mc:AlternateContent>
    <mc:AlternateContent xmlns:mc="http://schemas.openxmlformats.org/markup-compatibility/2006">
      <mc:Choice Requires="x14">
        <control shapeId="1039" r:id="rId111" name="Control 15">
          <controlPr defaultSize="0" r:id="rId6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4763</xdr:colOff>
                <xdr:row>7</xdr:row>
                <xdr:rowOff>4763</xdr:rowOff>
              </to>
            </anchor>
          </controlPr>
        </control>
      </mc:Choice>
      <mc:Fallback>
        <control shapeId="1039" r:id="rId111" name="Control 15"/>
      </mc:Fallback>
    </mc:AlternateContent>
    <mc:AlternateContent xmlns:mc="http://schemas.openxmlformats.org/markup-compatibility/2006">
      <mc:Choice Requires="x14">
        <control shapeId="1038" r:id="rId112" name="Control 14">
          <controlPr defaultSize="0" r:id="rId6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4763</xdr:colOff>
                <xdr:row>2</xdr:row>
                <xdr:rowOff>4763</xdr:rowOff>
              </to>
            </anchor>
          </controlPr>
        </control>
      </mc:Choice>
      <mc:Fallback>
        <control shapeId="1038" r:id="rId112" name="Control 14"/>
      </mc:Fallback>
    </mc:AlternateContent>
    <mc:AlternateContent xmlns:mc="http://schemas.openxmlformats.org/markup-compatibility/2006">
      <mc:Choice Requires="x14">
        <control shapeId="1037" r:id="rId113" name="Control 13">
          <controlPr defaultSize="0" r:id="rId65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5</xdr:col>
                <xdr:colOff>4763</xdr:colOff>
                <xdr:row>48</xdr:row>
                <xdr:rowOff>4763</xdr:rowOff>
              </to>
            </anchor>
          </controlPr>
        </control>
      </mc:Choice>
      <mc:Fallback>
        <control shapeId="1037" r:id="rId113" name="Control 13"/>
      </mc:Fallback>
    </mc:AlternateContent>
    <mc:AlternateContent xmlns:mc="http://schemas.openxmlformats.org/markup-compatibility/2006">
      <mc:Choice Requires="x14">
        <control shapeId="1036" r:id="rId114" name="Control 12">
          <controlPr defaultSize="0" r:id="rId6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4763</xdr:colOff>
                <xdr:row>26</xdr:row>
                <xdr:rowOff>4763</xdr:rowOff>
              </to>
            </anchor>
          </controlPr>
        </control>
      </mc:Choice>
      <mc:Fallback>
        <control shapeId="1036" r:id="rId114" name="Control 12"/>
      </mc:Fallback>
    </mc:AlternateContent>
    <mc:AlternateContent xmlns:mc="http://schemas.openxmlformats.org/markup-compatibility/2006">
      <mc:Choice Requires="x14">
        <control shapeId="1035" r:id="rId115" name="Control 11">
          <controlPr defaultSize="0" r:id="rId65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4763</xdr:colOff>
                <xdr:row>34</xdr:row>
                <xdr:rowOff>4763</xdr:rowOff>
              </to>
            </anchor>
          </controlPr>
        </control>
      </mc:Choice>
      <mc:Fallback>
        <control shapeId="1035" r:id="rId115" name="Control 11"/>
      </mc:Fallback>
    </mc:AlternateContent>
    <mc:AlternateContent xmlns:mc="http://schemas.openxmlformats.org/markup-compatibility/2006">
      <mc:Choice Requires="x14">
        <control shapeId="1034" r:id="rId116" name="Control 10">
          <controlPr defaultSize="0" r:id="rId65">
            <anchor moveWithCells="1">
              <from>
                <xdr:col>5</xdr:col>
                <xdr:colOff>0</xdr:colOff>
                <xdr:row>57</xdr:row>
                <xdr:rowOff>0</xdr:rowOff>
              </from>
              <to>
                <xdr:col>5</xdr:col>
                <xdr:colOff>4763</xdr:colOff>
                <xdr:row>57</xdr:row>
                <xdr:rowOff>4763</xdr:rowOff>
              </to>
            </anchor>
          </controlPr>
        </control>
      </mc:Choice>
      <mc:Fallback>
        <control shapeId="1034" r:id="rId116" name="Control 10"/>
      </mc:Fallback>
    </mc:AlternateContent>
    <mc:AlternateContent xmlns:mc="http://schemas.openxmlformats.org/markup-compatibility/2006">
      <mc:Choice Requires="x14">
        <control shapeId="1033" r:id="rId117" name="Control 9">
          <controlPr defaultSize="0" r:id="rId65">
            <anchor moveWithCells="1">
              <from>
                <xdr:col>5</xdr:col>
                <xdr:colOff>0</xdr:colOff>
                <xdr:row>50</xdr:row>
                <xdr:rowOff>0</xdr:rowOff>
              </from>
              <to>
                <xdr:col>5</xdr:col>
                <xdr:colOff>4763</xdr:colOff>
                <xdr:row>50</xdr:row>
                <xdr:rowOff>4763</xdr:rowOff>
              </to>
            </anchor>
          </controlPr>
        </control>
      </mc:Choice>
      <mc:Fallback>
        <control shapeId="1033" r:id="rId117" name="Control 9"/>
      </mc:Fallback>
    </mc:AlternateContent>
    <mc:AlternateContent xmlns:mc="http://schemas.openxmlformats.org/markup-compatibility/2006">
      <mc:Choice Requires="x14">
        <control shapeId="1032" r:id="rId118" name="Control 8">
          <controlPr defaultSize="0" r:id="rId65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5</xdr:col>
                <xdr:colOff>4763</xdr:colOff>
                <xdr:row>49</xdr:row>
                <xdr:rowOff>4763</xdr:rowOff>
              </to>
            </anchor>
          </controlPr>
        </control>
      </mc:Choice>
      <mc:Fallback>
        <control shapeId="1032" r:id="rId118" name="Control 8"/>
      </mc:Fallback>
    </mc:AlternateContent>
    <mc:AlternateContent xmlns:mc="http://schemas.openxmlformats.org/markup-compatibility/2006">
      <mc:Choice Requires="x14">
        <control shapeId="1031" r:id="rId119" name="Control 7">
          <controlPr defaultSize="0" r:id="rId65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4763</xdr:colOff>
                <xdr:row>37</xdr:row>
                <xdr:rowOff>4763</xdr:rowOff>
              </to>
            </anchor>
          </controlPr>
        </control>
      </mc:Choice>
      <mc:Fallback>
        <control shapeId="1031" r:id="rId119" name="Control 7"/>
      </mc:Fallback>
    </mc:AlternateContent>
    <mc:AlternateContent xmlns:mc="http://schemas.openxmlformats.org/markup-compatibility/2006">
      <mc:Choice Requires="x14">
        <control shapeId="1030" r:id="rId120" name="Control 6">
          <controlPr defaultSize="0" r:id="rId65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4763</xdr:colOff>
                <xdr:row>37</xdr:row>
                <xdr:rowOff>4763</xdr:rowOff>
              </to>
            </anchor>
          </controlPr>
        </control>
      </mc:Choice>
      <mc:Fallback>
        <control shapeId="1030" r:id="rId120" name="Control 6"/>
      </mc:Fallback>
    </mc:AlternateContent>
    <mc:AlternateContent xmlns:mc="http://schemas.openxmlformats.org/markup-compatibility/2006">
      <mc:Choice Requires="x14">
        <control shapeId="1029" r:id="rId121" name="Control 5">
          <controlPr defaultSize="0" r:id="rId65">
            <anchor moveWithCells="1">
              <from>
                <xdr:col>5</xdr:col>
                <xdr:colOff>0</xdr:colOff>
                <xdr:row>59</xdr:row>
                <xdr:rowOff>0</xdr:rowOff>
              </from>
              <to>
                <xdr:col>5</xdr:col>
                <xdr:colOff>4763</xdr:colOff>
                <xdr:row>59</xdr:row>
                <xdr:rowOff>4763</xdr:rowOff>
              </to>
            </anchor>
          </controlPr>
        </control>
      </mc:Choice>
      <mc:Fallback>
        <control shapeId="1029" r:id="rId121" name="Control 5"/>
      </mc:Fallback>
    </mc:AlternateContent>
    <mc:AlternateContent xmlns:mc="http://schemas.openxmlformats.org/markup-compatibility/2006">
      <mc:Choice Requires="x14">
        <control shapeId="1028" r:id="rId122" name="Control 4">
          <controlPr defaultSize="0" r:id="rId65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4763</xdr:colOff>
                <xdr:row>31</xdr:row>
                <xdr:rowOff>4763</xdr:rowOff>
              </to>
            </anchor>
          </controlPr>
        </control>
      </mc:Choice>
      <mc:Fallback>
        <control shapeId="1028" r:id="rId122" name="Control 4"/>
      </mc:Fallback>
    </mc:AlternateContent>
    <mc:AlternateContent xmlns:mc="http://schemas.openxmlformats.org/markup-compatibility/2006">
      <mc:Choice Requires="x14">
        <control shapeId="1027" r:id="rId123" name="Control 3">
          <controlPr defaultSize="0" r:id="rId65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4763</xdr:colOff>
                <xdr:row>16</xdr:row>
                <xdr:rowOff>4763</xdr:rowOff>
              </to>
            </anchor>
          </controlPr>
        </control>
      </mc:Choice>
      <mc:Fallback>
        <control shapeId="1027" r:id="rId123" name="Control 3"/>
      </mc:Fallback>
    </mc:AlternateContent>
    <mc:AlternateContent xmlns:mc="http://schemas.openxmlformats.org/markup-compatibility/2006">
      <mc:Choice Requires="x14">
        <control shapeId="1026" r:id="rId124" name="Control 2">
          <controlPr defaultSize="0" r:id="rId65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4763</xdr:colOff>
                <xdr:row>40</xdr:row>
                <xdr:rowOff>4763</xdr:rowOff>
              </to>
            </anchor>
          </controlPr>
        </control>
      </mc:Choice>
      <mc:Fallback>
        <control shapeId="1026" r:id="rId124" name="Control 2"/>
      </mc:Fallback>
    </mc:AlternateContent>
    <mc:AlternateContent xmlns:mc="http://schemas.openxmlformats.org/markup-compatibility/2006">
      <mc:Choice Requires="x14">
        <control shapeId="1025" r:id="rId125" name="Control 1">
          <controlPr defaultSize="0" r:id="rId65">
            <anchor moveWithCells="1">
              <from>
                <xdr:col>5</xdr:col>
                <xdr:colOff>0</xdr:colOff>
                <xdr:row>56</xdr:row>
                <xdr:rowOff>0</xdr:rowOff>
              </from>
              <to>
                <xdr:col>5</xdr:col>
                <xdr:colOff>4763</xdr:colOff>
                <xdr:row>56</xdr:row>
                <xdr:rowOff>4763</xdr:rowOff>
              </to>
            </anchor>
          </controlPr>
        </control>
      </mc:Choice>
      <mc:Fallback>
        <control shapeId="1025" r:id="rId125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2015-09-29T22:00:50Z</dcterms:created>
  <dcterms:modified xsi:type="dcterms:W3CDTF">2015-09-29T22:01:21Z</dcterms:modified>
</cp:coreProperties>
</file>